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10" activeTab="0"/>
  </bookViews>
  <sheets>
    <sheet name="magasépítési" sheetId="1" r:id="rId1"/>
    <sheet name="település" sheetId="2" r:id="rId2"/>
  </sheets>
  <definedNames/>
  <calcPr fullCalcOnLoad="1"/>
</workbook>
</file>

<file path=xl/sharedStrings.xml><?xml version="1.0" encoding="utf-8"?>
<sst xmlns="http://schemas.openxmlformats.org/spreadsheetml/2006/main" count="934" uniqueCount="395">
  <si>
    <t>Debreceni Egyetem</t>
  </si>
  <si>
    <t>Magasépítési szakirány</t>
  </si>
  <si>
    <t>Modul</t>
  </si>
  <si>
    <t>I. évfolyam</t>
  </si>
  <si>
    <t>II. évfolyam</t>
  </si>
  <si>
    <t>III. évfolyam</t>
  </si>
  <si>
    <t>IV. évfolyam</t>
  </si>
  <si>
    <t>1. fv.</t>
  </si>
  <si>
    <t>2. fv.</t>
  </si>
  <si>
    <t>3. fv.</t>
  </si>
  <si>
    <t>4. fv.</t>
  </si>
  <si>
    <t>5. fv.</t>
  </si>
  <si>
    <t>6. fv.</t>
  </si>
  <si>
    <t>7. fv.</t>
  </si>
  <si>
    <t>8. fv.</t>
  </si>
  <si>
    <t>K.P.</t>
  </si>
  <si>
    <t>Előzmény</t>
  </si>
  <si>
    <t>KÖTELEZŐ SZAKMAI TÁRGYAK</t>
  </si>
  <si>
    <t>k</t>
  </si>
  <si>
    <t>Ábrázoló geometria I.</t>
  </si>
  <si>
    <t xml:space="preserve">Műszaki ábrázolás </t>
  </si>
  <si>
    <t>f</t>
  </si>
  <si>
    <t>Mérnöki fizika I.</t>
  </si>
  <si>
    <t>Mérnöki informatika I.</t>
  </si>
  <si>
    <t>Mérnöki informatika II.</t>
  </si>
  <si>
    <t>Filozófia</t>
  </si>
  <si>
    <t>Geodézia I.</t>
  </si>
  <si>
    <t xml:space="preserve">Geodézia II. </t>
  </si>
  <si>
    <t>Térinformatika I.</t>
  </si>
  <si>
    <t xml:space="preserve">Hidraulika </t>
  </si>
  <si>
    <t>Hidrológia és hidrogeológia</t>
  </si>
  <si>
    <t>Vízépítés, vízgazdálkodás</t>
  </si>
  <si>
    <t>Közművek I. (Vízi közművek)</t>
  </si>
  <si>
    <t xml:space="preserve">Építőanyagok I. </t>
  </si>
  <si>
    <t xml:space="preserve">Építőanyagok II. </t>
  </si>
  <si>
    <t>Földtani alapismeretek</t>
  </si>
  <si>
    <t>Geotechnika II. (Földművek)</t>
  </si>
  <si>
    <t>Geotechnika III. (Alapozás)</t>
  </si>
  <si>
    <t>Természet-táj- és vizi körny.véd. I.</t>
  </si>
  <si>
    <t xml:space="preserve">Építésszervezés I. </t>
  </si>
  <si>
    <t xml:space="preserve">Vasbetonszerkezetek II. </t>
  </si>
  <si>
    <t>Magasépítési acélszerkezetek</t>
  </si>
  <si>
    <t>Épületfizika I.</t>
  </si>
  <si>
    <t>Szigetelés és betontechnológia</t>
  </si>
  <si>
    <t>Geodézia mérőgyakorlat</t>
  </si>
  <si>
    <t>1 hét</t>
  </si>
  <si>
    <t>Technikusi gyakorlat</t>
  </si>
  <si>
    <t>4 hét</t>
  </si>
  <si>
    <t>SZABADON VÁLASZTHATÓ TÁRGYAK</t>
  </si>
  <si>
    <t>Mérnöki etika</t>
  </si>
  <si>
    <t>Kollokviumok száma</t>
  </si>
  <si>
    <t>Folyamatos számonkérések száma</t>
  </si>
  <si>
    <t>Záróvizsga tantárgyak:</t>
  </si>
  <si>
    <t>Településtervezés</t>
  </si>
  <si>
    <t>Térinformatika II.</t>
  </si>
  <si>
    <t>Településgazdálkodás</t>
  </si>
  <si>
    <t>Közművek IV. (Csatornázás)</t>
  </si>
  <si>
    <t>Környezeti hatásvizsgálat</t>
  </si>
  <si>
    <t>Közművek mérőgyakorlat</t>
  </si>
  <si>
    <t>Geotermika</t>
  </si>
  <si>
    <t>A TANTÁRGY</t>
  </si>
  <si>
    <t>MEGNEVEZÉSE</t>
  </si>
  <si>
    <t>KÓDJA</t>
  </si>
  <si>
    <t>fks</t>
  </si>
  <si>
    <t>Matematika I.</t>
  </si>
  <si>
    <t>MFMAT31X05</t>
  </si>
  <si>
    <t>Matematika II.</t>
  </si>
  <si>
    <t>MFMAT32X05</t>
  </si>
  <si>
    <t>MFMAT33S05</t>
  </si>
  <si>
    <t>Matematika szigorlat</t>
  </si>
  <si>
    <t>MFMAT30S00</t>
  </si>
  <si>
    <t>s</t>
  </si>
  <si>
    <t>MFMEC31S05</t>
  </si>
  <si>
    <t>MFMEC32S05</t>
  </si>
  <si>
    <t>MFMEC33S05</t>
  </si>
  <si>
    <t>Mechanika szigorlat</t>
  </si>
  <si>
    <t>MFMEC30S00</t>
  </si>
  <si>
    <t>MFABR31X04</t>
  </si>
  <si>
    <t>MFMAB31S03</t>
  </si>
  <si>
    <t>MFKEM31S03</t>
  </si>
  <si>
    <t>MFMFI31S03</t>
  </si>
  <si>
    <t>MFINF31X03</t>
  </si>
  <si>
    <t>MFINF32X03</t>
  </si>
  <si>
    <t>Kreditérték:</t>
  </si>
  <si>
    <t>Műszaki menedzsment I.</t>
  </si>
  <si>
    <t>kz2</t>
  </si>
  <si>
    <t>EU ismeretek</t>
  </si>
  <si>
    <t>MFFIL31M03</t>
  </si>
  <si>
    <t>MFGED31S04</t>
  </si>
  <si>
    <t>MFGED32S04</t>
  </si>
  <si>
    <t>MFTIN31S04</t>
  </si>
  <si>
    <t>MFHID31S03</t>
  </si>
  <si>
    <t>MFHIO31S03</t>
  </si>
  <si>
    <t>MFVIZ31S03</t>
  </si>
  <si>
    <t>MFKOZ31S04</t>
  </si>
  <si>
    <t>MFTTV31S04</t>
  </si>
  <si>
    <t>MFEPA31S03</t>
  </si>
  <si>
    <t>MFEPA32S03</t>
  </si>
  <si>
    <t>MFFOA31S04</t>
  </si>
  <si>
    <t>Geotechnika I. (Talajmechanika)</t>
  </si>
  <si>
    <t>MFGTH31S05</t>
  </si>
  <si>
    <t>MFGTH33S04</t>
  </si>
  <si>
    <t>kz1</t>
  </si>
  <si>
    <t>Közlekedésépítés I. (Útépítés I.)</t>
  </si>
  <si>
    <t>MFKLE31S03</t>
  </si>
  <si>
    <t>25, 36</t>
  </si>
  <si>
    <t>MFKLE32S03</t>
  </si>
  <si>
    <t>Szabadon választható tárgy I.</t>
  </si>
  <si>
    <t/>
  </si>
  <si>
    <t>Méretezéselmélet</t>
  </si>
  <si>
    <t>MFMEL31S03</t>
  </si>
  <si>
    <t xml:space="preserve">Vasbetonszerkezetek I. </t>
  </si>
  <si>
    <t>MFMAC31S04</t>
  </si>
  <si>
    <t>MFMVB31S04</t>
  </si>
  <si>
    <t>Szerkezetek megerősítése</t>
  </si>
  <si>
    <t>Építésszervezés II.</t>
  </si>
  <si>
    <t>MFEPF31S03</t>
  </si>
  <si>
    <t>Épületgépészet I.</t>
  </si>
  <si>
    <t>MFEUG31S02</t>
  </si>
  <si>
    <t>Szabadon választható tárgy II.</t>
  </si>
  <si>
    <t>Szabadon választható tárgy III.</t>
  </si>
  <si>
    <t>Szabadon választható tárgy IV.</t>
  </si>
  <si>
    <t>MFGEG31S00</t>
  </si>
  <si>
    <t>a</t>
  </si>
  <si>
    <t>MFTEG31S00</t>
  </si>
  <si>
    <t>Szerkezetek geodéziája gyakorlat</t>
  </si>
  <si>
    <t>MFSGG31S00</t>
  </si>
  <si>
    <t>Anyag- és modellvizsgáló gyakorlat</t>
  </si>
  <si>
    <t>MFAMG31S00</t>
  </si>
  <si>
    <t>Szakdolgozat</t>
  </si>
  <si>
    <t>SZABADON VÁLASZTHATÓ TÁRGY I.</t>
  </si>
  <si>
    <t>Természet, táj- és vizi körny. véd. II.</t>
  </si>
  <si>
    <t>MFTTV32S04</t>
  </si>
  <si>
    <t>Geodézia III. (Felsőgeodéziai ism.)</t>
  </si>
  <si>
    <t>MFGTE31S04</t>
  </si>
  <si>
    <t>Környezetföldtan</t>
  </si>
  <si>
    <t>MFKFT31S03</t>
  </si>
  <si>
    <t>Társadalomföldrajz</t>
  </si>
  <si>
    <t>MFTSF31X03</t>
  </si>
  <si>
    <t>Globalizáció és regionalizáció</t>
  </si>
  <si>
    <t>MFGRG33X03</t>
  </si>
  <si>
    <t>Vidékfejlesztés</t>
  </si>
  <si>
    <t>MFVFJ31X03</t>
  </si>
  <si>
    <t>Számitógépes tervezés I.</t>
  </si>
  <si>
    <t>MFCAD31S03</t>
  </si>
  <si>
    <t>Alumíniumszerkezetek</t>
  </si>
  <si>
    <t>MFALU31S03</t>
  </si>
  <si>
    <t>Településtörténeti kutatás</t>
  </si>
  <si>
    <t>MFTTK31S03</t>
  </si>
  <si>
    <t>Számitógépes tervezés II.</t>
  </si>
  <si>
    <t>Teherhordó üvegszerkezetek</t>
  </si>
  <si>
    <t>MFUVE31S03</t>
  </si>
  <si>
    <t>Heti kontaktórák száma E / GY</t>
  </si>
  <si>
    <t xml:space="preserve">Heti kontaktórák </t>
  </si>
  <si>
    <t>Kreditek száma</t>
  </si>
  <si>
    <t>Matematika és Mechanika szigorlat minden szemeszterben meghírdetése kerül.</t>
  </si>
  <si>
    <t>Tartószerkezetek tárgykörből</t>
  </si>
  <si>
    <t>(komplex kérdések a kz1 jelű tárgyak anyagából)</t>
  </si>
  <si>
    <t>Kivitelezésszervezés tárgykörből</t>
  </si>
  <si>
    <t>(komplex kérdések a kz2 jelű tárgyak anyagából)</t>
  </si>
  <si>
    <t>Települési szakirány</t>
  </si>
  <si>
    <t>No.</t>
  </si>
  <si>
    <t>Területrendezés, települési fejlesztés I.</t>
  </si>
  <si>
    <t>MFTRT31S04</t>
  </si>
  <si>
    <t>Területrendezés, települési fejlesztés II.</t>
  </si>
  <si>
    <t>MFTRT32S04</t>
  </si>
  <si>
    <t>MFTIN32S04</t>
  </si>
  <si>
    <t>Épitésszervezés II.</t>
  </si>
  <si>
    <t>Vizkémia, vizbiológia</t>
  </si>
  <si>
    <t>MFVKB31S02</t>
  </si>
  <si>
    <t>Víz- és szennyviztisztitás</t>
  </si>
  <si>
    <t>MFVST31S03</t>
  </si>
  <si>
    <t>Közművek II. (Energiaközművek I.)</t>
  </si>
  <si>
    <t>MFKOZ32S03</t>
  </si>
  <si>
    <t>Közművek III. (Vizellátás)</t>
  </si>
  <si>
    <t>MFKOZ33S04</t>
  </si>
  <si>
    <t>MFKOZ34S05</t>
  </si>
  <si>
    <t>Közművek V. (Energiaközművek II.)</t>
  </si>
  <si>
    <t>MFKOZ35S04</t>
  </si>
  <si>
    <t>Közművek VI. (Üzemtan)</t>
  </si>
  <si>
    <t>MFKOZ36S04</t>
  </si>
  <si>
    <t>Közlekedésépités III. (Telep. közl.)</t>
  </si>
  <si>
    <t>Közlekedésépités IV. (Üzemtan)</t>
  </si>
  <si>
    <t>MFKLE34S02</t>
  </si>
  <si>
    <t>MFKOG31S00</t>
  </si>
  <si>
    <t>Közlekedésép. és település felm. gy.</t>
  </si>
  <si>
    <t>MFKTG31S00</t>
  </si>
  <si>
    <t>MFSZA31S015</t>
  </si>
  <si>
    <t>Településszociológia</t>
  </si>
  <si>
    <t>MFTSZ31S03</t>
  </si>
  <si>
    <t>Turizmusfejlesztés</t>
  </si>
  <si>
    <t>MFTUR31S03</t>
  </si>
  <si>
    <t>Útépítés II.</t>
  </si>
  <si>
    <t>MFUTE32S04</t>
  </si>
  <si>
    <t>Úttervezés- és forgalomtechnika I.</t>
  </si>
  <si>
    <t>MFUTT31S04</t>
  </si>
  <si>
    <t>MFTET31S03</t>
  </si>
  <si>
    <t>Területi tervezés</t>
  </si>
  <si>
    <t>MFTER31S03</t>
  </si>
  <si>
    <t>Úttervezés- és forgalomtechnika II.</t>
  </si>
  <si>
    <t>MFUTT32S04</t>
  </si>
  <si>
    <t>Vasútépítés II.</t>
  </si>
  <si>
    <t>MFVAS32S04</t>
  </si>
  <si>
    <t>Infrastruktúra tárgykörből</t>
  </si>
  <si>
    <t>Épitőmérnöki alapképzési szak</t>
  </si>
  <si>
    <t>Mintatanterve</t>
  </si>
  <si>
    <t>NAPPALI TAGOZAT</t>
  </si>
  <si>
    <t>Matematika III.</t>
  </si>
  <si>
    <t>Kreditszázalék:</t>
  </si>
  <si>
    <t>Szakmai gyakorlatok</t>
  </si>
  <si>
    <t>Szabadon választható tárgyak kötelező 12 kredit 5%</t>
  </si>
  <si>
    <t>tanszékvezető</t>
  </si>
  <si>
    <t>Közlekedésépítés II. (Vasútépítés I.)</t>
  </si>
  <si>
    <t>MFGTH03S02</t>
  </si>
  <si>
    <t>Mérnöki kémia</t>
  </si>
  <si>
    <t>Acélszerkezetek I.</t>
  </si>
  <si>
    <t>Épületszerkezetek I.</t>
  </si>
  <si>
    <t>Épületszerkezetek II.</t>
  </si>
  <si>
    <t>Épületszerkezetek III.</t>
  </si>
  <si>
    <t>Acélszerkezetek II.</t>
  </si>
  <si>
    <t>MFSZM31S02</t>
  </si>
  <si>
    <t>Mechanika I. (Statika)</t>
  </si>
  <si>
    <t>Fa-, falazott és kő szerkezetek</t>
  </si>
  <si>
    <t>MFACS31S04</t>
  </si>
  <si>
    <t>MFVBS31S04</t>
  </si>
  <si>
    <t>MFFFS31S02</t>
  </si>
  <si>
    <t>7, 33, 43</t>
  </si>
  <si>
    <t>Magasépítési vasbeton szerkezetek</t>
  </si>
  <si>
    <t>MFMUT31S04</t>
  </si>
  <si>
    <t>MFACS32S04</t>
  </si>
  <si>
    <t>MFVBS32S04</t>
  </si>
  <si>
    <t>Mérnöki faszerkezetek</t>
  </si>
  <si>
    <t>MFMFS31S02</t>
  </si>
  <si>
    <t>Tartók statikája I.</t>
  </si>
  <si>
    <t>Magasépítési összvérszerkezetek</t>
  </si>
  <si>
    <t>MFMÖS31S02</t>
  </si>
  <si>
    <t>Műtárgyépítés</t>
  </si>
  <si>
    <t>53, 54</t>
  </si>
  <si>
    <t>44, 48</t>
  </si>
  <si>
    <t>45, 48</t>
  </si>
  <si>
    <t>46, 48</t>
  </si>
  <si>
    <t>54, 57</t>
  </si>
  <si>
    <t>25, 50, 51</t>
  </si>
  <si>
    <t>33, 50, 51</t>
  </si>
  <si>
    <t>Mérnöki projekt</t>
  </si>
  <si>
    <t>MFMEP31X03</t>
  </si>
  <si>
    <t>25, 68</t>
  </si>
  <si>
    <t>dékán</t>
  </si>
  <si>
    <t>38, 39</t>
  </si>
  <si>
    <t>48, 50, 51</t>
  </si>
  <si>
    <t>MFTGA31S04</t>
  </si>
  <si>
    <t>MFKLE33S05</t>
  </si>
  <si>
    <t>MFSZB31S04</t>
  </si>
  <si>
    <t>MFESZ31É05</t>
  </si>
  <si>
    <t>MFESZ32É05</t>
  </si>
  <si>
    <t>MFESZ33É05</t>
  </si>
  <si>
    <t>MFESZ31E05</t>
  </si>
  <si>
    <t>MFESZ32E05</t>
  </si>
  <si>
    <t>7, 33</t>
  </si>
  <si>
    <t>Matematika és Mechanika szigorlat minden szemeszterben meghirdetése kerül.</t>
  </si>
  <si>
    <t>MFTTV32S03</t>
  </si>
  <si>
    <t>MFGTE33S03</t>
  </si>
  <si>
    <t>MFTSF31S03</t>
  </si>
  <si>
    <t>MFGRG31S03</t>
  </si>
  <si>
    <t>MFVFJ31S03</t>
  </si>
  <si>
    <t>MFCAD32S03</t>
  </si>
  <si>
    <t>MFMPR31X03</t>
  </si>
  <si>
    <t>Akadálymentesítés</t>
  </si>
  <si>
    <t>MFAKM31X03</t>
  </si>
  <si>
    <t>Organikus építészet</t>
  </si>
  <si>
    <t>MFORE31X03</t>
  </si>
  <si>
    <t>Kert- és tájépítészet története</t>
  </si>
  <si>
    <t>MFTKT31X03</t>
  </si>
  <si>
    <t>Víz- és szennyvízkezelési eljárások</t>
  </si>
  <si>
    <t>MFSZK31X03</t>
  </si>
  <si>
    <t xml:space="preserve">f </t>
  </si>
  <si>
    <t>Kísérlettervezés</t>
  </si>
  <si>
    <t>MFKIT31X03</t>
  </si>
  <si>
    <t>MFKHV31X03</t>
  </si>
  <si>
    <t>Komfortelmélet</t>
  </si>
  <si>
    <t>MFKOM31X03</t>
  </si>
  <si>
    <t>Környezeti energiák hasznosítása</t>
  </si>
  <si>
    <t>MFKEH31X03</t>
  </si>
  <si>
    <t>Közművek</t>
  </si>
  <si>
    <t>MFKZM31X03</t>
  </si>
  <si>
    <t>Épülettechnikai rendszerek</t>
  </si>
  <si>
    <t>MFETR31X03</t>
  </si>
  <si>
    <t>Épületgépészeti rendzserek üzemeltetése</t>
  </si>
  <si>
    <t>MFEGU31X03</t>
  </si>
  <si>
    <t>MFMRE31X03</t>
  </si>
  <si>
    <t>Növénytermesztés gépesítése</t>
  </si>
  <si>
    <t>MFNTG31G03</t>
  </si>
  <si>
    <t>Nyomdaipari technológia</t>
  </si>
  <si>
    <t>MFNYT31X03</t>
  </si>
  <si>
    <t>Mezőgazdasági gépfenntartás</t>
  </si>
  <si>
    <t>MFMGF31X03</t>
  </si>
  <si>
    <t>Nyomdaipari gépek szerkezettana</t>
  </si>
  <si>
    <t>MFNGS31X03</t>
  </si>
  <si>
    <t>Mezőgazdasági erőgépek</t>
  </si>
  <si>
    <t>MFMEG31X03</t>
  </si>
  <si>
    <t>Műszaki menedzsment a nyomdaiparban</t>
  </si>
  <si>
    <t>MFMMN31X03</t>
  </si>
  <si>
    <t>Mezőgazdasági gépek üzemeltetése</t>
  </si>
  <si>
    <t>MFMGU31X03</t>
  </si>
  <si>
    <t>Lebontható műanyagok</t>
  </si>
  <si>
    <t>MFLBM31X03</t>
  </si>
  <si>
    <t>Bioinformatika</t>
  </si>
  <si>
    <t>MFBII31X03</t>
  </si>
  <si>
    <t>Műanyagok mechanikai vizsgálata</t>
  </si>
  <si>
    <t>MFMMV31X03</t>
  </si>
  <si>
    <t>Szabályozástechnika</t>
  </si>
  <si>
    <t>MFSAB31X03</t>
  </si>
  <si>
    <t>Vegyészmérnöki feladatok megoldása számítógéppel</t>
  </si>
  <si>
    <t>MFVFM31X03</t>
  </si>
  <si>
    <t>Természetvédelem</t>
  </si>
  <si>
    <t>MFNNV31X03</t>
  </si>
  <si>
    <t>Programozható logikai vezérlők</t>
  </si>
  <si>
    <t>MFPLC31X03</t>
  </si>
  <si>
    <t>Perifériák</t>
  </si>
  <si>
    <t>MFPER31X03</t>
  </si>
  <si>
    <t>XX. Századi magyar történelem</t>
  </si>
  <si>
    <t>MFHMT31X02</t>
  </si>
  <si>
    <t>MFFIL31X03</t>
  </si>
  <si>
    <t>Munkajogi ismeretek</t>
  </si>
  <si>
    <t>MFMJI31X03</t>
  </si>
  <si>
    <t>Rendszer és folyamatszervezés</t>
  </si>
  <si>
    <t>MFRFS31X03</t>
  </si>
  <si>
    <t>Műszaki megbízhatóság</t>
  </si>
  <si>
    <t>MFMMB31X03</t>
  </si>
  <si>
    <t>Gazdasági menedzsment</t>
  </si>
  <si>
    <t>MFGMM31X03</t>
  </si>
  <si>
    <t>Menedzser tréning</t>
  </si>
  <si>
    <t>MFMTR31X03</t>
  </si>
  <si>
    <t>Idegennyelv I</t>
  </si>
  <si>
    <t>MFINY31X02</t>
  </si>
  <si>
    <t>Idegennyelv II</t>
  </si>
  <si>
    <t>MFINY32X02</t>
  </si>
  <si>
    <t>Szabadon választható tárgyak, min. 12 kredit, 5%</t>
  </si>
  <si>
    <t>Dr. Varga Emilné Dr. Szűcs Edit</t>
  </si>
  <si>
    <t>Gazdasági és humán ismeretek 27 kredit 11,25%</t>
  </si>
  <si>
    <t>Természettudományi alapismeretek 49 kredit 20,42%</t>
  </si>
  <si>
    <t>Szakd. 15krd. 6,25%</t>
  </si>
  <si>
    <t>MFSZE31S03</t>
  </si>
  <si>
    <t>MFSZE32E03</t>
  </si>
  <si>
    <t>Szakmai törzsanyag 85 kredit 35,42%</t>
  </si>
  <si>
    <t>Differenciált szakmai ismeretek 64 kredit 26,67%</t>
  </si>
  <si>
    <t>Mechanika III. (Rugalmasságtan)</t>
  </si>
  <si>
    <t>MFEPM31X03</t>
  </si>
  <si>
    <t>Magyar építészettörténet</t>
  </si>
  <si>
    <t>MFMET31X03</t>
  </si>
  <si>
    <t>Materials Science</t>
  </si>
  <si>
    <t>MFMSC31X03</t>
  </si>
  <si>
    <t>Dynamic modells of the drive chain</t>
  </si>
  <si>
    <t>MFDMD31X03</t>
  </si>
  <si>
    <t>30, 131</t>
  </si>
  <si>
    <t>25, 133</t>
  </si>
  <si>
    <t>25, 127</t>
  </si>
  <si>
    <t>Épületszerkezetek erőjátéka</t>
  </si>
  <si>
    <t>MFERO31X03</t>
  </si>
  <si>
    <t>Épületmodellezés - tér - színkompozíció</t>
  </si>
  <si>
    <t>Érvényes: 2008. szeptember 1-től</t>
  </si>
  <si>
    <t>Mechanika II. (Szilárdságtan)</t>
  </si>
  <si>
    <t>Mechanika IV (Dinamika)</t>
  </si>
  <si>
    <t>MFMEC34S02</t>
  </si>
  <si>
    <t>Műszaki Kar</t>
  </si>
  <si>
    <t>MFESZ35É04</t>
  </si>
  <si>
    <t>Épületszerkezetek V. (Szerk. terv.)</t>
  </si>
  <si>
    <t>Épületszerkezetek VI. (Történelmi)</t>
  </si>
  <si>
    <t>MFSZB31S02</t>
  </si>
  <si>
    <t>MFESZ36É04</t>
  </si>
  <si>
    <t>Dr. Kovács Imre PhD</t>
  </si>
  <si>
    <t>Debrecen, 2008.06.05.</t>
  </si>
  <si>
    <t>A Kari Tanács 2005. szeptember 9-én elfogadta. Módosította 2008. június 5-én.</t>
  </si>
  <si>
    <t>MFTST31S04</t>
  </si>
  <si>
    <t>Közgazdaságtan mérnököknek</t>
  </si>
  <si>
    <t>Vállalati gazdasági folyamatok</t>
  </si>
  <si>
    <t>MFVGF31G04</t>
  </si>
  <si>
    <t>Menedzsment alapjai mérnökökek</t>
  </si>
  <si>
    <t>MFSIA31X04</t>
  </si>
  <si>
    <t>Minőségügy alapjai</t>
  </si>
  <si>
    <t>MFMIN31X04</t>
  </si>
  <si>
    <t>MFKGZ31X03</t>
  </si>
  <si>
    <t>Jogi és közigazgatási ismeretek</t>
  </si>
  <si>
    <t>MFJOG31X02</t>
  </si>
  <si>
    <t>Társadalmi ismeretek</t>
  </si>
  <si>
    <t>MFTAI31X02</t>
  </si>
  <si>
    <t>MFEUI31X02</t>
  </si>
  <si>
    <t>MFMEN31M03</t>
  </si>
  <si>
    <t>Szaknyelv I.</t>
  </si>
  <si>
    <t>Szaknyelv II.</t>
  </si>
  <si>
    <t>Szaknyelv III.</t>
  </si>
  <si>
    <t>MFSZN31X01</t>
  </si>
  <si>
    <t>MFSZN32X01</t>
  </si>
  <si>
    <t>Debrecen, 2008.06. 05.</t>
  </si>
  <si>
    <t>fz2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</si>
</sst>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9"/>
      <name val="Letter Gothic"/>
      <family val="3"/>
    </font>
    <font>
      <sz val="9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33" xfId="0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0" xfId="0" applyFont="1" applyFill="1" applyBorder="1" applyAlignment="1" applyProtection="1">
      <alignment horizontal="right" vertic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43" xfId="0" applyFont="1" applyFill="1" applyBorder="1" applyAlignment="1" applyProtection="1">
      <alignment horizontal="right" vertical="center"/>
      <protection locked="0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right" vertical="center"/>
      <protection locked="0"/>
    </xf>
    <xf numFmtId="0" fontId="1" fillId="0" borderId="34" xfId="0" applyFont="1" applyFill="1" applyBorder="1" applyAlignment="1" applyProtection="1">
      <alignment horizontal="right" vertical="center"/>
      <protection locked="0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1" fillId="0" borderId="32" xfId="0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right" vertical="center"/>
      <protection locked="0"/>
    </xf>
    <xf numFmtId="9" fontId="2" fillId="0" borderId="5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9" fontId="2" fillId="0" borderId="26" xfId="0" applyNumberFormat="1" applyFont="1" applyFill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6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5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61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6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9" fontId="2" fillId="0" borderId="55" xfId="0" applyNumberFormat="1" applyFont="1" applyFill="1" applyBorder="1" applyAlignment="1">
      <alignment horizontal="center" vertical="center"/>
    </xf>
    <xf numFmtId="9" fontId="2" fillId="0" borderId="32" xfId="0" applyNumberFormat="1" applyFont="1" applyFill="1" applyBorder="1" applyAlignment="1">
      <alignment horizontal="center" vertical="center"/>
    </xf>
    <xf numFmtId="9" fontId="2" fillId="0" borderId="54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60" xfId="0" applyFont="1" applyFill="1" applyBorder="1" applyAlignment="1">
      <alignment vertical="center" wrapText="1"/>
    </xf>
    <xf numFmtId="9" fontId="2" fillId="0" borderId="6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4" fontId="9" fillId="0" borderId="4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/>
    </xf>
    <xf numFmtId="0" fontId="2" fillId="0" borderId="39" xfId="0" applyFont="1" applyBorder="1" applyAlignment="1">
      <alignment vertical="center"/>
    </xf>
    <xf numFmtId="0" fontId="1" fillId="0" borderId="5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1" fillId="0" borderId="32" xfId="0" applyFont="1" applyFill="1" applyBorder="1" applyAlignment="1">
      <alignment horizontal="left"/>
    </xf>
    <xf numFmtId="0" fontId="2" fillId="0" borderId="29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 applyProtection="1">
      <alignment horizontal="right" vertical="center"/>
      <protection locked="0"/>
    </xf>
    <xf numFmtId="0" fontId="1" fillId="0" borderId="69" xfId="0" applyFont="1" applyFill="1" applyBorder="1" applyAlignment="1">
      <alignment horizontal="left"/>
    </xf>
    <xf numFmtId="0" fontId="1" fillId="0" borderId="35" xfId="0" applyFont="1" applyFill="1" applyBorder="1" applyAlignment="1" applyProtection="1">
      <alignment horizontal="right" vertical="center"/>
      <protection locked="0"/>
    </xf>
    <xf numFmtId="0" fontId="1" fillId="0" borderId="26" xfId="0" applyFont="1" applyFill="1" applyBorder="1" applyAlignment="1" applyProtection="1">
      <alignment horizontal="right" vertical="center"/>
      <protection locked="0"/>
    </xf>
    <xf numFmtId="0" fontId="1" fillId="0" borderId="63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50" xfId="0" applyFont="1" applyFill="1" applyBorder="1" applyAlignment="1" applyProtection="1">
      <alignment horizontal="right" vertical="center"/>
      <protection locked="0"/>
    </xf>
    <xf numFmtId="0" fontId="1" fillId="0" borderId="54" xfId="0" applyFont="1" applyFill="1" applyBorder="1" applyAlignment="1">
      <alignment vertical="center"/>
    </xf>
    <xf numFmtId="0" fontId="1" fillId="0" borderId="60" xfId="0" applyFont="1" applyFill="1" applyBorder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1" fillId="0" borderId="5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/>
    </xf>
    <xf numFmtId="2" fontId="7" fillId="0" borderId="40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1" fillId="0" borderId="38" xfId="0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1" fillId="0" borderId="33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wrapText="1"/>
    </xf>
    <xf numFmtId="49" fontId="1" fillId="0" borderId="32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6" xfId="0" applyFont="1" applyBorder="1" applyAlignment="1">
      <alignment vertic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5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39" xfId="0" applyBorder="1" applyAlignment="1">
      <alignment/>
    </xf>
    <xf numFmtId="0" fontId="0" fillId="0" borderId="5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9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58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left" vertical="center" textRotation="90"/>
      <protection locked="0"/>
    </xf>
    <xf numFmtId="0" fontId="1" fillId="0" borderId="17" xfId="0" applyFont="1" applyFill="1" applyBorder="1" applyAlignment="1" applyProtection="1">
      <alignment horizontal="left" vertical="center" textRotation="90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zoomScalePageLayoutView="0" workbookViewId="0" topLeftCell="A1">
      <selection activeCell="E75" sqref="E75"/>
    </sheetView>
  </sheetViews>
  <sheetFormatPr defaultColWidth="9.140625" defaultRowHeight="12.75"/>
  <cols>
    <col min="1" max="2" width="2.28125" style="10" customWidth="1"/>
    <col min="3" max="3" width="2.28125" style="11" customWidth="1"/>
    <col min="4" max="4" width="4.00390625" style="11" bestFit="1" customWidth="1"/>
    <col min="5" max="5" width="27.00390625" style="191" customWidth="1"/>
    <col min="6" max="6" width="12.140625" style="11" customWidth="1"/>
    <col min="7" max="7" width="3.7109375" style="12" customWidth="1"/>
    <col min="8" max="22" width="2.140625" style="10" customWidth="1"/>
    <col min="23" max="23" width="3.00390625" style="10" customWidth="1"/>
    <col min="24" max="24" width="3.8515625" style="10" bestFit="1" customWidth="1"/>
    <col min="25" max="25" width="8.140625" style="10" customWidth="1"/>
    <col min="26" max="16384" width="9.140625" style="10" customWidth="1"/>
  </cols>
  <sheetData>
    <row r="1" spans="6:25" ht="13.5" customHeight="1">
      <c r="F1" s="431" t="s">
        <v>206</v>
      </c>
      <c r="G1" s="431"/>
      <c r="H1" s="431"/>
      <c r="I1" s="431"/>
      <c r="J1" s="431"/>
      <c r="K1" s="431"/>
      <c r="Y1" s="145" t="s">
        <v>204</v>
      </c>
    </row>
    <row r="2" spans="1:29" ht="13.5" customHeight="1">
      <c r="A2" s="13" t="s">
        <v>0</v>
      </c>
      <c r="D2" s="14"/>
      <c r="F2" s="432" t="s">
        <v>205</v>
      </c>
      <c r="G2" s="432"/>
      <c r="H2" s="432"/>
      <c r="I2" s="432"/>
      <c r="J2" s="432"/>
      <c r="K2" s="432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4" t="s">
        <v>1</v>
      </c>
      <c r="Z2" s="148"/>
      <c r="AA2" s="148"/>
      <c r="AB2" s="148"/>
      <c r="AC2" s="148"/>
    </row>
    <row r="3" spans="1:25" ht="13.5" customHeight="1">
      <c r="A3" s="13" t="s">
        <v>364</v>
      </c>
      <c r="D3" s="14"/>
      <c r="F3" s="16"/>
      <c r="G3" s="15"/>
      <c r="H3" s="15"/>
      <c r="I3" s="15"/>
      <c r="J3" s="15"/>
      <c r="K3" s="16"/>
      <c r="L3" s="16"/>
      <c r="Y3" s="149"/>
    </row>
    <row r="4" spans="4:29" ht="13.5" customHeight="1" thickBot="1">
      <c r="D4" s="14"/>
      <c r="E4" s="192"/>
      <c r="F4" s="433"/>
      <c r="G4" s="433"/>
      <c r="H4" s="433"/>
      <c r="I4" s="433"/>
      <c r="J4" s="433"/>
      <c r="K4" s="433"/>
      <c r="L4" s="43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242" t="s">
        <v>360</v>
      </c>
      <c r="Z4" s="13"/>
      <c r="AA4" s="13"/>
      <c r="AB4" s="13"/>
      <c r="AC4" s="13"/>
    </row>
    <row r="5" spans="1:25" ht="12.75">
      <c r="A5" s="434" t="s">
        <v>2</v>
      </c>
      <c r="B5" s="435"/>
      <c r="C5" s="436"/>
      <c r="D5" s="440" t="s">
        <v>161</v>
      </c>
      <c r="E5" s="193" t="s">
        <v>60</v>
      </c>
      <c r="F5" s="160"/>
      <c r="G5" s="147"/>
      <c r="H5" s="399" t="s">
        <v>3</v>
      </c>
      <c r="I5" s="400"/>
      <c r="J5" s="400"/>
      <c r="K5" s="401"/>
      <c r="L5" s="402" t="s">
        <v>4</v>
      </c>
      <c r="M5" s="400"/>
      <c r="N5" s="400"/>
      <c r="O5" s="401"/>
      <c r="P5" s="17" t="s">
        <v>5</v>
      </c>
      <c r="Q5" s="18"/>
      <c r="R5" s="18"/>
      <c r="S5" s="19"/>
      <c r="T5" s="402" t="s">
        <v>6</v>
      </c>
      <c r="U5" s="400"/>
      <c r="V5" s="400"/>
      <c r="W5" s="403"/>
      <c r="X5" s="20"/>
      <c r="Y5" s="21"/>
    </row>
    <row r="6" spans="1:25" ht="13.5" thickBot="1">
      <c r="A6" s="437"/>
      <c r="B6" s="438"/>
      <c r="C6" s="439"/>
      <c r="D6" s="441"/>
      <c r="E6" s="194" t="s">
        <v>61</v>
      </c>
      <c r="F6" s="161" t="s">
        <v>62</v>
      </c>
      <c r="G6" s="22" t="s">
        <v>63</v>
      </c>
      <c r="H6" s="404" t="s">
        <v>7</v>
      </c>
      <c r="I6" s="398"/>
      <c r="J6" s="397" t="s">
        <v>8</v>
      </c>
      <c r="K6" s="398"/>
      <c r="L6" s="397" t="s">
        <v>9</v>
      </c>
      <c r="M6" s="398"/>
      <c r="N6" s="397" t="s">
        <v>10</v>
      </c>
      <c r="O6" s="398"/>
      <c r="P6" s="397" t="s">
        <v>11</v>
      </c>
      <c r="Q6" s="398"/>
      <c r="R6" s="397" t="s">
        <v>12</v>
      </c>
      <c r="S6" s="398"/>
      <c r="T6" s="397" t="s">
        <v>13</v>
      </c>
      <c r="U6" s="398"/>
      <c r="V6" s="397" t="s">
        <v>14</v>
      </c>
      <c r="W6" s="405"/>
      <c r="X6" s="23" t="s">
        <v>15</v>
      </c>
      <c r="Y6" s="24" t="s">
        <v>16</v>
      </c>
    </row>
    <row r="7" spans="1:25" ht="13.5" thickBot="1">
      <c r="A7" s="206" t="s">
        <v>17</v>
      </c>
      <c r="B7" s="114"/>
      <c r="C7" s="115"/>
      <c r="D7" s="25"/>
      <c r="E7" s="26"/>
      <c r="F7" s="162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30"/>
    </row>
    <row r="8" spans="1:25" ht="12.75">
      <c r="A8" s="406" t="s">
        <v>340</v>
      </c>
      <c r="B8" s="407"/>
      <c r="C8" s="408"/>
      <c r="D8" s="31">
        <v>1</v>
      </c>
      <c r="E8" s="154" t="s">
        <v>64</v>
      </c>
      <c r="F8" s="227" t="s">
        <v>65</v>
      </c>
      <c r="G8" s="32" t="s">
        <v>18</v>
      </c>
      <c r="H8" s="33">
        <v>2</v>
      </c>
      <c r="I8" s="34">
        <v>2</v>
      </c>
      <c r="J8" s="35"/>
      <c r="K8" s="34"/>
      <c r="L8" s="36"/>
      <c r="M8" s="37"/>
      <c r="N8" s="35"/>
      <c r="O8" s="34"/>
      <c r="P8" s="35"/>
      <c r="Q8" s="38"/>
      <c r="R8" s="35"/>
      <c r="S8" s="34"/>
      <c r="T8" s="39"/>
      <c r="U8" s="40"/>
      <c r="V8" s="34"/>
      <c r="W8" s="34"/>
      <c r="X8" s="41">
        <v>5</v>
      </c>
      <c r="Y8" s="346"/>
    </row>
    <row r="9" spans="1:25" ht="12.75">
      <c r="A9" s="409"/>
      <c r="B9" s="410"/>
      <c r="C9" s="411"/>
      <c r="D9" s="42">
        <f>D8+1</f>
        <v>2</v>
      </c>
      <c r="E9" s="155" t="s">
        <v>66</v>
      </c>
      <c r="F9" s="208" t="s">
        <v>67</v>
      </c>
      <c r="G9" s="43" t="s">
        <v>18</v>
      </c>
      <c r="H9" s="44"/>
      <c r="I9" s="45"/>
      <c r="J9" s="46">
        <v>2</v>
      </c>
      <c r="K9" s="45">
        <v>2</v>
      </c>
      <c r="L9" s="46"/>
      <c r="M9" s="47"/>
      <c r="N9" s="46"/>
      <c r="O9" s="45"/>
      <c r="P9" s="46"/>
      <c r="Q9" s="47"/>
      <c r="R9" s="48"/>
      <c r="S9" s="49"/>
      <c r="T9" s="50"/>
      <c r="U9" s="51"/>
      <c r="V9" s="49"/>
      <c r="W9" s="51"/>
      <c r="X9" s="52">
        <v>5</v>
      </c>
      <c r="Y9" s="305">
        <v>1</v>
      </c>
    </row>
    <row r="10" spans="1:25" ht="12.75">
      <c r="A10" s="409"/>
      <c r="B10" s="410"/>
      <c r="C10" s="411"/>
      <c r="D10" s="42">
        <f>D9+1</f>
        <v>3</v>
      </c>
      <c r="E10" s="155" t="s">
        <v>207</v>
      </c>
      <c r="F10" s="208" t="s">
        <v>68</v>
      </c>
      <c r="G10" s="43" t="s">
        <v>18</v>
      </c>
      <c r="H10" s="44"/>
      <c r="I10" s="45"/>
      <c r="J10" s="46"/>
      <c r="K10" s="45"/>
      <c r="L10" s="46">
        <v>2</v>
      </c>
      <c r="M10" s="47">
        <v>2</v>
      </c>
      <c r="N10" s="46"/>
      <c r="O10" s="45"/>
      <c r="P10" s="46"/>
      <c r="Q10" s="47"/>
      <c r="R10" s="48"/>
      <c r="S10" s="49"/>
      <c r="T10" s="50"/>
      <c r="U10" s="51"/>
      <c r="V10" s="49"/>
      <c r="W10" s="51"/>
      <c r="X10" s="52">
        <v>5</v>
      </c>
      <c r="Y10" s="305">
        <v>2</v>
      </c>
    </row>
    <row r="11" spans="1:25" ht="12.75">
      <c r="A11" s="409"/>
      <c r="B11" s="410"/>
      <c r="C11" s="411"/>
      <c r="D11" s="42">
        <v>4</v>
      </c>
      <c r="E11" s="155" t="s">
        <v>69</v>
      </c>
      <c r="F11" s="208" t="s">
        <v>70</v>
      </c>
      <c r="G11" s="43" t="s">
        <v>71</v>
      </c>
      <c r="H11" s="44"/>
      <c r="I11" s="45"/>
      <c r="J11" s="46"/>
      <c r="K11" s="45"/>
      <c r="L11" s="46"/>
      <c r="M11" s="47"/>
      <c r="N11" s="46"/>
      <c r="O11" s="45"/>
      <c r="P11" s="46"/>
      <c r="Q11" s="47"/>
      <c r="R11" s="48"/>
      <c r="S11" s="49"/>
      <c r="T11" s="50"/>
      <c r="U11" s="51"/>
      <c r="V11" s="49"/>
      <c r="W11" s="51"/>
      <c r="X11" s="52">
        <v>0</v>
      </c>
      <c r="Y11" s="305">
        <v>3</v>
      </c>
    </row>
    <row r="12" spans="1:25" ht="12.75">
      <c r="A12" s="409"/>
      <c r="B12" s="410"/>
      <c r="C12" s="411"/>
      <c r="D12" s="42">
        <v>5</v>
      </c>
      <c r="E12" s="155" t="s">
        <v>221</v>
      </c>
      <c r="F12" s="208" t="s">
        <v>72</v>
      </c>
      <c r="G12" s="43" t="s">
        <v>18</v>
      </c>
      <c r="H12" s="44">
        <v>2</v>
      </c>
      <c r="I12" s="45">
        <v>2</v>
      </c>
      <c r="J12" s="46"/>
      <c r="K12" s="45"/>
      <c r="L12" s="46"/>
      <c r="M12" s="47"/>
      <c r="N12" s="46"/>
      <c r="O12" s="45"/>
      <c r="P12" s="46"/>
      <c r="Q12" s="47"/>
      <c r="R12" s="46"/>
      <c r="S12" s="45"/>
      <c r="T12" s="46"/>
      <c r="U12" s="47"/>
      <c r="V12" s="45"/>
      <c r="W12" s="47"/>
      <c r="X12" s="52">
        <v>5</v>
      </c>
      <c r="Y12" s="305"/>
    </row>
    <row r="13" spans="1:25" ht="12.75">
      <c r="A13" s="409"/>
      <c r="B13" s="410"/>
      <c r="C13" s="411"/>
      <c r="D13" s="42">
        <f>D12+1</f>
        <v>6</v>
      </c>
      <c r="E13" s="155" t="s">
        <v>361</v>
      </c>
      <c r="F13" s="208" t="s">
        <v>73</v>
      </c>
      <c r="G13" s="43" t="s">
        <v>18</v>
      </c>
      <c r="H13" s="44"/>
      <c r="I13" s="45"/>
      <c r="J13" s="46">
        <v>2</v>
      </c>
      <c r="K13" s="45">
        <v>2</v>
      </c>
      <c r="L13" s="46"/>
      <c r="M13" s="47"/>
      <c r="N13" s="46"/>
      <c r="O13" s="45"/>
      <c r="P13" s="46"/>
      <c r="Q13" s="47"/>
      <c r="R13" s="46"/>
      <c r="S13" s="45"/>
      <c r="T13" s="46"/>
      <c r="U13" s="47"/>
      <c r="V13" s="45"/>
      <c r="W13" s="47"/>
      <c r="X13" s="52">
        <v>5</v>
      </c>
      <c r="Y13" s="305">
        <v>5</v>
      </c>
    </row>
    <row r="14" spans="1:25" ht="12.75">
      <c r="A14" s="409"/>
      <c r="B14" s="410"/>
      <c r="C14" s="411"/>
      <c r="D14" s="42">
        <v>7</v>
      </c>
      <c r="E14" s="155" t="s">
        <v>346</v>
      </c>
      <c r="F14" s="208" t="s">
        <v>74</v>
      </c>
      <c r="G14" s="43" t="s">
        <v>18</v>
      </c>
      <c r="H14" s="44"/>
      <c r="I14" s="45"/>
      <c r="J14" s="46"/>
      <c r="K14" s="45"/>
      <c r="L14" s="46">
        <v>2</v>
      </c>
      <c r="M14" s="47">
        <v>2</v>
      </c>
      <c r="N14" s="46"/>
      <c r="O14" s="45"/>
      <c r="P14" s="46"/>
      <c r="Q14" s="47"/>
      <c r="R14" s="46"/>
      <c r="S14" s="45"/>
      <c r="T14" s="46"/>
      <c r="U14" s="47"/>
      <c r="V14" s="45"/>
      <c r="W14" s="47"/>
      <c r="X14" s="52">
        <v>5</v>
      </c>
      <c r="Y14" s="305">
        <v>6</v>
      </c>
    </row>
    <row r="15" spans="1:25" ht="12.75">
      <c r="A15" s="409"/>
      <c r="B15" s="410"/>
      <c r="C15" s="411"/>
      <c r="D15" s="42">
        <v>8</v>
      </c>
      <c r="E15" s="155" t="s">
        <v>75</v>
      </c>
      <c r="F15" s="208" t="s">
        <v>76</v>
      </c>
      <c r="G15" s="43" t="s">
        <v>71</v>
      </c>
      <c r="H15" s="44"/>
      <c r="I15" s="45"/>
      <c r="J15" s="46"/>
      <c r="K15" s="45"/>
      <c r="L15" s="46"/>
      <c r="M15" s="47"/>
      <c r="N15" s="46"/>
      <c r="O15" s="45"/>
      <c r="P15" s="46"/>
      <c r="Q15" s="47"/>
      <c r="R15" s="46"/>
      <c r="S15" s="45"/>
      <c r="T15" s="46"/>
      <c r="U15" s="47"/>
      <c r="V15" s="45"/>
      <c r="W15" s="47"/>
      <c r="X15" s="52">
        <v>0</v>
      </c>
      <c r="Y15" s="305">
        <v>7</v>
      </c>
    </row>
    <row r="16" spans="1:25" ht="12.75">
      <c r="A16" s="409"/>
      <c r="B16" s="410"/>
      <c r="C16" s="411"/>
      <c r="D16" s="42">
        <v>9</v>
      </c>
      <c r="E16" s="155" t="s">
        <v>19</v>
      </c>
      <c r="F16" s="208" t="s">
        <v>77</v>
      </c>
      <c r="G16" s="43" t="s">
        <v>18</v>
      </c>
      <c r="H16" s="44">
        <v>2</v>
      </c>
      <c r="I16" s="45">
        <v>2</v>
      </c>
      <c r="J16" s="46"/>
      <c r="K16" s="45"/>
      <c r="L16" s="46"/>
      <c r="M16" s="47"/>
      <c r="N16" s="46"/>
      <c r="O16" s="45"/>
      <c r="P16" s="46"/>
      <c r="Q16" s="47"/>
      <c r="R16" s="46"/>
      <c r="S16" s="45"/>
      <c r="T16" s="46"/>
      <c r="U16" s="47"/>
      <c r="V16" s="45"/>
      <c r="W16" s="47"/>
      <c r="X16" s="52">
        <v>4</v>
      </c>
      <c r="Y16" s="305"/>
    </row>
    <row r="17" spans="1:25" ht="12.75">
      <c r="A17" s="409"/>
      <c r="B17" s="410"/>
      <c r="C17" s="411"/>
      <c r="D17" s="42">
        <v>10</v>
      </c>
      <c r="E17" s="155" t="s">
        <v>20</v>
      </c>
      <c r="F17" s="208" t="s">
        <v>78</v>
      </c>
      <c r="G17" s="43" t="s">
        <v>21</v>
      </c>
      <c r="H17" s="44">
        <v>1</v>
      </c>
      <c r="I17" s="45">
        <v>2</v>
      </c>
      <c r="J17" s="46"/>
      <c r="K17" s="45"/>
      <c r="L17" s="46"/>
      <c r="M17" s="47"/>
      <c r="N17" s="46"/>
      <c r="O17" s="45"/>
      <c r="P17" s="46"/>
      <c r="Q17" s="47"/>
      <c r="R17" s="48"/>
      <c r="S17" s="49"/>
      <c r="T17" s="50"/>
      <c r="U17" s="51"/>
      <c r="V17" s="49"/>
      <c r="W17" s="51"/>
      <c r="X17" s="52">
        <v>3</v>
      </c>
      <c r="Y17" s="305"/>
    </row>
    <row r="18" spans="1:25" ht="12.75">
      <c r="A18" s="409"/>
      <c r="B18" s="410"/>
      <c r="C18" s="411"/>
      <c r="D18" s="42">
        <v>11</v>
      </c>
      <c r="E18" s="155" t="s">
        <v>214</v>
      </c>
      <c r="F18" s="208" t="s">
        <v>79</v>
      </c>
      <c r="G18" s="43" t="s">
        <v>18</v>
      </c>
      <c r="H18" s="44">
        <v>2</v>
      </c>
      <c r="I18" s="45">
        <v>1</v>
      </c>
      <c r="J18" s="46"/>
      <c r="K18" s="47"/>
      <c r="L18" s="53"/>
      <c r="M18" s="53"/>
      <c r="N18" s="46"/>
      <c r="O18" s="45"/>
      <c r="P18" s="46"/>
      <c r="Q18" s="47"/>
      <c r="R18" s="48"/>
      <c r="S18" s="49"/>
      <c r="T18" s="50"/>
      <c r="U18" s="51"/>
      <c r="V18" s="49"/>
      <c r="W18" s="51"/>
      <c r="X18" s="52">
        <v>3</v>
      </c>
      <c r="Y18" s="305"/>
    </row>
    <row r="19" spans="1:25" ht="12.75">
      <c r="A19" s="409"/>
      <c r="B19" s="410"/>
      <c r="C19" s="411"/>
      <c r="D19" s="42">
        <v>12</v>
      </c>
      <c r="E19" s="155" t="s">
        <v>22</v>
      </c>
      <c r="F19" s="208" t="s">
        <v>80</v>
      </c>
      <c r="G19" s="43" t="s">
        <v>18</v>
      </c>
      <c r="H19" s="44"/>
      <c r="I19" s="47"/>
      <c r="J19" s="53">
        <v>2</v>
      </c>
      <c r="K19" s="53">
        <v>1</v>
      </c>
      <c r="L19" s="46"/>
      <c r="M19" s="47"/>
      <c r="N19" s="46"/>
      <c r="O19" s="45"/>
      <c r="P19" s="46"/>
      <c r="Q19" s="47"/>
      <c r="R19" s="48"/>
      <c r="S19" s="49"/>
      <c r="T19" s="50"/>
      <c r="U19" s="51"/>
      <c r="V19" s="49"/>
      <c r="W19" s="51"/>
      <c r="X19" s="52">
        <v>3</v>
      </c>
      <c r="Y19" s="305"/>
    </row>
    <row r="20" spans="1:25" ht="12.75">
      <c r="A20" s="409"/>
      <c r="B20" s="410"/>
      <c r="C20" s="411"/>
      <c r="D20" s="42">
        <v>13</v>
      </c>
      <c r="E20" s="155" t="s">
        <v>23</v>
      </c>
      <c r="F20" s="208" t="s">
        <v>81</v>
      </c>
      <c r="G20" s="43" t="s">
        <v>21</v>
      </c>
      <c r="H20" s="44">
        <v>0</v>
      </c>
      <c r="I20" s="45">
        <v>2</v>
      </c>
      <c r="J20" s="46"/>
      <c r="K20" s="45"/>
      <c r="L20" s="46"/>
      <c r="M20" s="47"/>
      <c r="N20" s="46"/>
      <c r="O20" s="45"/>
      <c r="P20" s="46"/>
      <c r="Q20" s="47"/>
      <c r="R20" s="48"/>
      <c r="S20" s="49"/>
      <c r="T20" s="50"/>
      <c r="U20" s="51"/>
      <c r="V20" s="49"/>
      <c r="W20" s="51"/>
      <c r="X20" s="52">
        <v>3</v>
      </c>
      <c r="Y20" s="305"/>
    </row>
    <row r="21" spans="1:25" ht="13.5" thickBot="1">
      <c r="A21" s="409"/>
      <c r="B21" s="410"/>
      <c r="C21" s="411"/>
      <c r="D21" s="54">
        <v>14</v>
      </c>
      <c r="E21" s="156" t="s">
        <v>24</v>
      </c>
      <c r="F21" s="228" t="s">
        <v>82</v>
      </c>
      <c r="G21" s="55" t="s">
        <v>21</v>
      </c>
      <c r="H21" s="56"/>
      <c r="I21" s="57"/>
      <c r="J21" s="58">
        <v>0</v>
      </c>
      <c r="K21" s="57">
        <v>2</v>
      </c>
      <c r="L21" s="58"/>
      <c r="M21" s="59"/>
      <c r="N21" s="58"/>
      <c r="O21" s="57"/>
      <c r="P21" s="58"/>
      <c r="Q21" s="59"/>
      <c r="R21" s="60"/>
      <c r="S21" s="61"/>
      <c r="T21" s="62"/>
      <c r="U21" s="63"/>
      <c r="V21" s="61"/>
      <c r="W21" s="63"/>
      <c r="X21" s="64">
        <v>3</v>
      </c>
      <c r="Y21" s="311">
        <v>13</v>
      </c>
    </row>
    <row r="22" spans="1:25" ht="11.25" customHeight="1">
      <c r="A22" s="409"/>
      <c r="B22" s="410"/>
      <c r="C22" s="411"/>
      <c r="D22" s="65"/>
      <c r="E22" s="159" t="s">
        <v>83</v>
      </c>
      <c r="F22" s="163">
        <f>X22</f>
        <v>49</v>
      </c>
      <c r="G22" s="170"/>
      <c r="H22" s="171">
        <f aca="true" t="shared" si="0" ref="H22:M22">SUM(H8:H21)</f>
        <v>9</v>
      </c>
      <c r="I22" s="169">
        <f t="shared" si="0"/>
        <v>11</v>
      </c>
      <c r="J22" s="168">
        <f t="shared" si="0"/>
        <v>6</v>
      </c>
      <c r="K22" s="169">
        <f t="shared" si="0"/>
        <v>7</v>
      </c>
      <c r="L22" s="168">
        <f t="shared" si="0"/>
        <v>4</v>
      </c>
      <c r="M22" s="172">
        <f t="shared" si="0"/>
        <v>4</v>
      </c>
      <c r="N22" s="168">
        <v>0</v>
      </c>
      <c r="O22" s="169">
        <v>0</v>
      </c>
      <c r="P22" s="168">
        <v>0</v>
      </c>
      <c r="Q22" s="172">
        <v>0</v>
      </c>
      <c r="R22" s="173">
        <v>0</v>
      </c>
      <c r="S22" s="174">
        <v>0</v>
      </c>
      <c r="T22" s="175">
        <v>0</v>
      </c>
      <c r="U22" s="176">
        <v>0</v>
      </c>
      <c r="V22" s="174">
        <v>0</v>
      </c>
      <c r="W22" s="176">
        <v>0</v>
      </c>
      <c r="X22" s="177">
        <f>SUM(X8:X21)</f>
        <v>49</v>
      </c>
      <c r="Y22" s="347"/>
    </row>
    <row r="23" spans="1:25" ht="11.25" customHeight="1" thickBot="1">
      <c r="A23" s="412"/>
      <c r="B23" s="413"/>
      <c r="C23" s="414"/>
      <c r="D23" s="69"/>
      <c r="E23" s="157" t="s">
        <v>208</v>
      </c>
      <c r="F23" s="292">
        <f>100*F22/240</f>
        <v>20.416666666666668</v>
      </c>
      <c r="G23" s="178"/>
      <c r="H23" s="394">
        <f>H22+I22</f>
        <v>20</v>
      </c>
      <c r="I23" s="393"/>
      <c r="J23" s="392">
        <f>J22+K22</f>
        <v>13</v>
      </c>
      <c r="K23" s="393"/>
      <c r="L23" s="392">
        <f>L22+M22</f>
        <v>8</v>
      </c>
      <c r="M23" s="393"/>
      <c r="N23" s="392">
        <f>N22+O22</f>
        <v>0</v>
      </c>
      <c r="O23" s="393"/>
      <c r="P23" s="392">
        <f>P22+Q22</f>
        <v>0</v>
      </c>
      <c r="Q23" s="393"/>
      <c r="R23" s="392">
        <f>R22+S22</f>
        <v>0</v>
      </c>
      <c r="S23" s="393"/>
      <c r="T23" s="392">
        <f>T22+U22</f>
        <v>0</v>
      </c>
      <c r="U23" s="393"/>
      <c r="V23" s="392">
        <f>V22+W22</f>
        <v>0</v>
      </c>
      <c r="W23" s="393"/>
      <c r="X23" s="179"/>
      <c r="Y23" s="348"/>
    </row>
    <row r="24" spans="1:25" ht="12.75">
      <c r="A24" s="406" t="s">
        <v>339</v>
      </c>
      <c r="B24" s="407"/>
      <c r="C24" s="408"/>
      <c r="D24" s="73">
        <v>15</v>
      </c>
      <c r="E24" s="153" t="s">
        <v>374</v>
      </c>
      <c r="F24" s="227" t="s">
        <v>381</v>
      </c>
      <c r="G24" s="74" t="s">
        <v>18</v>
      </c>
      <c r="H24" s="75"/>
      <c r="I24" s="76"/>
      <c r="J24" s="77"/>
      <c r="K24" s="76"/>
      <c r="L24" s="77">
        <v>3</v>
      </c>
      <c r="M24" s="78">
        <v>0</v>
      </c>
      <c r="N24" s="77"/>
      <c r="O24" s="76"/>
      <c r="P24" s="77"/>
      <c r="Q24" s="78"/>
      <c r="R24" s="77"/>
      <c r="S24" s="76"/>
      <c r="T24" s="77"/>
      <c r="U24" s="78"/>
      <c r="V24" s="76"/>
      <c r="W24" s="78"/>
      <c r="X24" s="79">
        <v>3</v>
      </c>
      <c r="Y24" s="315"/>
    </row>
    <row r="25" spans="1:25" ht="12.75">
      <c r="A25" s="409"/>
      <c r="B25" s="410"/>
      <c r="C25" s="411"/>
      <c r="D25" s="80">
        <v>16</v>
      </c>
      <c r="E25" s="155" t="s">
        <v>375</v>
      </c>
      <c r="F25" s="208" t="s">
        <v>376</v>
      </c>
      <c r="G25" s="43" t="s">
        <v>394</v>
      </c>
      <c r="H25" s="44"/>
      <c r="I25" s="45"/>
      <c r="J25" s="46"/>
      <c r="K25" s="45"/>
      <c r="L25" s="46"/>
      <c r="M25" s="47"/>
      <c r="N25" s="46">
        <v>1</v>
      </c>
      <c r="O25" s="45">
        <v>2</v>
      </c>
      <c r="P25" s="46"/>
      <c r="Q25" s="47"/>
      <c r="R25" s="46"/>
      <c r="S25" s="45"/>
      <c r="T25" s="46"/>
      <c r="U25" s="47"/>
      <c r="V25" s="45"/>
      <c r="W25" s="47"/>
      <c r="X25" s="52">
        <v>4</v>
      </c>
      <c r="Y25" s="281">
        <v>15</v>
      </c>
    </row>
    <row r="26" spans="1:25" ht="12.75">
      <c r="A26" s="409"/>
      <c r="B26" s="410"/>
      <c r="C26" s="411"/>
      <c r="D26" s="80">
        <v>17</v>
      </c>
      <c r="E26" s="156" t="s">
        <v>377</v>
      </c>
      <c r="F26" s="229" t="s">
        <v>378</v>
      </c>
      <c r="G26" s="55" t="s">
        <v>394</v>
      </c>
      <c r="H26" s="56"/>
      <c r="I26" s="57"/>
      <c r="J26" s="58"/>
      <c r="K26" s="57"/>
      <c r="L26" s="58"/>
      <c r="M26" s="59"/>
      <c r="N26" s="58"/>
      <c r="O26" s="57"/>
      <c r="P26" s="58">
        <v>1</v>
      </c>
      <c r="Q26" s="59">
        <v>3</v>
      </c>
      <c r="R26" s="58"/>
      <c r="S26" s="57"/>
      <c r="T26" s="58"/>
      <c r="U26" s="59"/>
      <c r="V26" s="57"/>
      <c r="W26" s="59"/>
      <c r="X26" s="64">
        <v>4</v>
      </c>
      <c r="Y26" s="311"/>
    </row>
    <row r="27" spans="1:25" ht="12.75">
      <c r="A27" s="409"/>
      <c r="B27" s="410"/>
      <c r="C27" s="411"/>
      <c r="D27" s="80">
        <v>18</v>
      </c>
      <c r="E27" s="156" t="s">
        <v>379</v>
      </c>
      <c r="F27" s="230" t="s">
        <v>380</v>
      </c>
      <c r="G27" s="55" t="s">
        <v>21</v>
      </c>
      <c r="H27" s="56"/>
      <c r="I27" s="57"/>
      <c r="J27" s="58"/>
      <c r="K27" s="57"/>
      <c r="L27" s="58"/>
      <c r="M27" s="59"/>
      <c r="N27" s="58"/>
      <c r="O27" s="57"/>
      <c r="P27" s="58"/>
      <c r="Q27" s="59"/>
      <c r="R27" s="58">
        <v>1</v>
      </c>
      <c r="S27" s="57">
        <v>1</v>
      </c>
      <c r="T27" s="58"/>
      <c r="U27" s="59"/>
      <c r="V27" s="57"/>
      <c r="W27" s="59"/>
      <c r="X27" s="64">
        <v>4</v>
      </c>
      <c r="Y27" s="311">
        <v>17</v>
      </c>
    </row>
    <row r="28" spans="1:25" ht="12.75">
      <c r="A28" s="409"/>
      <c r="B28" s="410"/>
      <c r="C28" s="411"/>
      <c r="D28" s="80">
        <v>19</v>
      </c>
      <c r="E28" s="156" t="s">
        <v>382</v>
      </c>
      <c r="F28" s="230" t="s">
        <v>383</v>
      </c>
      <c r="G28" s="55" t="s">
        <v>21</v>
      </c>
      <c r="H28" s="56"/>
      <c r="I28" s="57"/>
      <c r="J28" s="58"/>
      <c r="K28" s="57"/>
      <c r="L28" s="58"/>
      <c r="M28" s="59"/>
      <c r="N28" s="58"/>
      <c r="O28" s="57"/>
      <c r="P28" s="58"/>
      <c r="Q28" s="59"/>
      <c r="R28" s="58"/>
      <c r="S28" s="57"/>
      <c r="T28" s="58"/>
      <c r="U28" s="59"/>
      <c r="V28" s="57">
        <v>2</v>
      </c>
      <c r="W28" s="59">
        <v>0</v>
      </c>
      <c r="X28" s="64">
        <v>2</v>
      </c>
      <c r="Y28" s="311"/>
    </row>
    <row r="29" spans="1:25" ht="12.75">
      <c r="A29" s="409"/>
      <c r="B29" s="410"/>
      <c r="C29" s="411"/>
      <c r="D29" s="80">
        <v>20</v>
      </c>
      <c r="E29" s="156" t="s">
        <v>384</v>
      </c>
      <c r="F29" s="230" t="s">
        <v>385</v>
      </c>
      <c r="G29" s="55" t="s">
        <v>18</v>
      </c>
      <c r="H29" s="56"/>
      <c r="I29" s="57"/>
      <c r="J29" s="58">
        <v>2</v>
      </c>
      <c r="K29" s="57">
        <v>0</v>
      </c>
      <c r="L29" s="58"/>
      <c r="M29" s="59"/>
      <c r="N29" s="58"/>
      <c r="O29" s="57"/>
      <c r="P29" s="58"/>
      <c r="Q29" s="59"/>
      <c r="R29" s="58"/>
      <c r="S29" s="57"/>
      <c r="T29" s="58"/>
      <c r="U29" s="59"/>
      <c r="V29" s="57"/>
      <c r="W29" s="59"/>
      <c r="X29" s="64">
        <v>2</v>
      </c>
      <c r="Y29" s="311"/>
    </row>
    <row r="30" spans="1:25" ht="12.75">
      <c r="A30" s="409"/>
      <c r="B30" s="410"/>
      <c r="C30" s="411"/>
      <c r="D30" s="80">
        <v>21</v>
      </c>
      <c r="E30" s="156" t="s">
        <v>25</v>
      </c>
      <c r="F30" s="230" t="s">
        <v>87</v>
      </c>
      <c r="G30" s="55" t="s">
        <v>18</v>
      </c>
      <c r="H30" s="56"/>
      <c r="I30" s="57"/>
      <c r="J30" s="58"/>
      <c r="K30" s="57"/>
      <c r="L30" s="58">
        <v>2</v>
      </c>
      <c r="M30" s="59">
        <v>0</v>
      </c>
      <c r="N30" s="58"/>
      <c r="O30" s="57"/>
      <c r="P30" s="58"/>
      <c r="Q30" s="59"/>
      <c r="R30" s="58"/>
      <c r="S30" s="57"/>
      <c r="T30" s="58"/>
      <c r="U30" s="59"/>
      <c r="V30" s="57"/>
      <c r="W30" s="59"/>
      <c r="X30" s="64">
        <v>3</v>
      </c>
      <c r="Y30" s="311"/>
    </row>
    <row r="31" spans="1:25" ht="12.75">
      <c r="A31" s="409"/>
      <c r="B31" s="410"/>
      <c r="C31" s="411"/>
      <c r="D31" s="80">
        <v>22</v>
      </c>
      <c r="E31" s="156" t="s">
        <v>84</v>
      </c>
      <c r="F31" s="230" t="s">
        <v>387</v>
      </c>
      <c r="G31" s="55" t="s">
        <v>85</v>
      </c>
      <c r="H31" s="56"/>
      <c r="I31" s="57"/>
      <c r="J31" s="58"/>
      <c r="K31" s="57"/>
      <c r="L31" s="58"/>
      <c r="M31" s="59"/>
      <c r="N31" s="58"/>
      <c r="O31" s="57"/>
      <c r="P31" s="58"/>
      <c r="Q31" s="59"/>
      <c r="R31" s="58"/>
      <c r="S31" s="57"/>
      <c r="T31" s="58">
        <v>2</v>
      </c>
      <c r="U31" s="59">
        <v>1</v>
      </c>
      <c r="V31" s="57"/>
      <c r="W31" s="59"/>
      <c r="X31" s="64">
        <v>3</v>
      </c>
      <c r="Y31" s="311"/>
    </row>
    <row r="32" spans="1:25" ht="13.5" thickBot="1">
      <c r="A32" s="409"/>
      <c r="B32" s="410"/>
      <c r="C32" s="411"/>
      <c r="D32" s="81">
        <v>23</v>
      </c>
      <c r="E32" s="195" t="s">
        <v>86</v>
      </c>
      <c r="F32" s="228" t="s">
        <v>386</v>
      </c>
      <c r="G32" s="82" t="s">
        <v>18</v>
      </c>
      <c r="H32" s="83"/>
      <c r="I32" s="84"/>
      <c r="J32" s="85"/>
      <c r="K32" s="84"/>
      <c r="L32" s="85"/>
      <c r="M32" s="86"/>
      <c r="N32" s="85"/>
      <c r="O32" s="84"/>
      <c r="P32" s="85"/>
      <c r="Q32" s="86"/>
      <c r="R32" s="85"/>
      <c r="S32" s="84"/>
      <c r="T32" s="85"/>
      <c r="U32" s="86"/>
      <c r="V32" s="84">
        <v>2</v>
      </c>
      <c r="W32" s="86">
        <v>0</v>
      </c>
      <c r="X32" s="87">
        <v>2</v>
      </c>
      <c r="Y32" s="282"/>
    </row>
    <row r="33" spans="1:25" ht="11.25" customHeight="1">
      <c r="A33" s="409"/>
      <c r="B33" s="410"/>
      <c r="C33" s="411"/>
      <c r="D33" s="65"/>
      <c r="E33" s="157" t="s">
        <v>83</v>
      </c>
      <c r="F33" s="163">
        <f>X33</f>
        <v>27</v>
      </c>
      <c r="G33" s="180"/>
      <c r="H33" s="171">
        <v>0</v>
      </c>
      <c r="I33" s="169">
        <v>0</v>
      </c>
      <c r="J33" s="168">
        <v>0</v>
      </c>
      <c r="K33" s="169">
        <v>0</v>
      </c>
      <c r="L33" s="168">
        <v>0</v>
      </c>
      <c r="M33" s="172">
        <v>0</v>
      </c>
      <c r="N33" s="168">
        <v>0</v>
      </c>
      <c r="O33" s="169">
        <v>0</v>
      </c>
      <c r="P33" s="168">
        <f aca="true" t="shared" si="1" ref="P33:W33">SUM(P24:P32)</f>
        <v>1</v>
      </c>
      <c r="Q33" s="172">
        <f t="shared" si="1"/>
        <v>3</v>
      </c>
      <c r="R33" s="168">
        <f t="shared" si="1"/>
        <v>1</v>
      </c>
      <c r="S33" s="172">
        <f t="shared" si="1"/>
        <v>1</v>
      </c>
      <c r="T33" s="168">
        <f t="shared" si="1"/>
        <v>2</v>
      </c>
      <c r="U33" s="172">
        <f t="shared" si="1"/>
        <v>1</v>
      </c>
      <c r="V33" s="168">
        <f t="shared" si="1"/>
        <v>4</v>
      </c>
      <c r="W33" s="172">
        <f t="shared" si="1"/>
        <v>0</v>
      </c>
      <c r="X33" s="177">
        <f>SUM(X24:X32)</f>
        <v>27</v>
      </c>
      <c r="Y33" s="347"/>
    </row>
    <row r="34" spans="1:25" ht="11.25" customHeight="1" thickBot="1">
      <c r="A34" s="412"/>
      <c r="B34" s="413"/>
      <c r="C34" s="414"/>
      <c r="D34" s="69"/>
      <c r="E34" s="157" t="s">
        <v>208</v>
      </c>
      <c r="F34" s="292">
        <f>100*F33/240</f>
        <v>11.25</v>
      </c>
      <c r="G34" s="181"/>
      <c r="H34" s="394">
        <f>H33+I33</f>
        <v>0</v>
      </c>
      <c r="I34" s="393"/>
      <c r="J34" s="392">
        <f>J33+K33</f>
        <v>0</v>
      </c>
      <c r="K34" s="393"/>
      <c r="L34" s="392">
        <f>L33+M33</f>
        <v>0</v>
      </c>
      <c r="M34" s="393"/>
      <c r="N34" s="392">
        <f>N33+O33</f>
        <v>0</v>
      </c>
      <c r="O34" s="393"/>
      <c r="P34" s="392">
        <f>P33+Q33</f>
        <v>4</v>
      </c>
      <c r="Q34" s="393"/>
      <c r="R34" s="392">
        <f>R33+S33</f>
        <v>2</v>
      </c>
      <c r="S34" s="393"/>
      <c r="T34" s="392">
        <f>T33+U33</f>
        <v>3</v>
      </c>
      <c r="U34" s="393"/>
      <c r="V34" s="392">
        <f>V33+W33</f>
        <v>4</v>
      </c>
      <c r="W34" s="393"/>
      <c r="X34" s="179"/>
      <c r="Y34" s="348"/>
    </row>
    <row r="35" spans="1:25" ht="12.75">
      <c r="A35" s="406" t="s">
        <v>344</v>
      </c>
      <c r="B35" s="407"/>
      <c r="C35" s="408"/>
      <c r="D35" s="88">
        <v>24</v>
      </c>
      <c r="E35" s="223" t="s">
        <v>26</v>
      </c>
      <c r="F35" s="227" t="s">
        <v>88</v>
      </c>
      <c r="G35" s="126" t="s">
        <v>18</v>
      </c>
      <c r="H35" s="128">
        <v>2</v>
      </c>
      <c r="I35" s="123">
        <v>2</v>
      </c>
      <c r="J35" s="124"/>
      <c r="K35" s="123"/>
      <c r="L35" s="124"/>
      <c r="M35" s="125"/>
      <c r="N35" s="124"/>
      <c r="O35" s="125"/>
      <c r="P35" s="240"/>
      <c r="Q35" s="240"/>
      <c r="R35" s="124"/>
      <c r="S35" s="123"/>
      <c r="T35" s="124"/>
      <c r="U35" s="125"/>
      <c r="V35" s="123"/>
      <c r="W35" s="123"/>
      <c r="X35" s="126">
        <v>4</v>
      </c>
      <c r="Y35" s="349"/>
    </row>
    <row r="36" spans="1:25" ht="12.75">
      <c r="A36" s="409"/>
      <c r="B36" s="410"/>
      <c r="C36" s="411"/>
      <c r="D36" s="90">
        <v>25</v>
      </c>
      <c r="E36" s="237" t="s">
        <v>27</v>
      </c>
      <c r="F36" s="210" t="s">
        <v>89</v>
      </c>
      <c r="G36" s="79" t="s">
        <v>18</v>
      </c>
      <c r="H36" s="75"/>
      <c r="I36" s="76"/>
      <c r="J36" s="35">
        <v>2</v>
      </c>
      <c r="K36" s="34">
        <v>2</v>
      </c>
      <c r="L36" s="77"/>
      <c r="M36" s="78"/>
      <c r="N36" s="77"/>
      <c r="O36" s="76"/>
      <c r="P36" s="50"/>
      <c r="Q36" s="51"/>
      <c r="R36" s="77"/>
      <c r="S36" s="76"/>
      <c r="T36" s="77"/>
      <c r="U36" s="78"/>
      <c r="V36" s="76"/>
      <c r="W36" s="76"/>
      <c r="X36" s="79">
        <v>4</v>
      </c>
      <c r="Y36" s="315">
        <v>24</v>
      </c>
    </row>
    <row r="37" spans="1:25" ht="12.75">
      <c r="A37" s="409"/>
      <c r="B37" s="410"/>
      <c r="C37" s="411"/>
      <c r="D37" s="90">
        <v>26</v>
      </c>
      <c r="E37" s="222" t="s">
        <v>28</v>
      </c>
      <c r="F37" s="210" t="s">
        <v>90</v>
      </c>
      <c r="G37" s="52" t="s">
        <v>21</v>
      </c>
      <c r="H37" s="44"/>
      <c r="I37" s="45"/>
      <c r="J37" s="58"/>
      <c r="K37" s="57"/>
      <c r="L37" s="46"/>
      <c r="M37" s="47"/>
      <c r="N37" s="46">
        <v>2</v>
      </c>
      <c r="O37" s="45">
        <v>2</v>
      </c>
      <c r="P37" s="46"/>
      <c r="Q37" s="47"/>
      <c r="R37" s="46"/>
      <c r="S37" s="45"/>
      <c r="T37" s="46"/>
      <c r="U37" s="47"/>
      <c r="V37" s="45"/>
      <c r="W37" s="45"/>
      <c r="X37" s="52">
        <v>4</v>
      </c>
      <c r="Y37" s="281">
        <v>25</v>
      </c>
    </row>
    <row r="38" spans="1:25" ht="12.75">
      <c r="A38" s="409"/>
      <c r="B38" s="410"/>
      <c r="C38" s="411"/>
      <c r="D38" s="90">
        <v>27</v>
      </c>
      <c r="E38" s="222" t="s">
        <v>29</v>
      </c>
      <c r="F38" s="210" t="s">
        <v>91</v>
      </c>
      <c r="G38" s="52" t="s">
        <v>18</v>
      </c>
      <c r="H38" s="44">
        <v>2</v>
      </c>
      <c r="I38" s="45">
        <v>1</v>
      </c>
      <c r="J38" s="46"/>
      <c r="K38" s="47"/>
      <c r="L38" s="45"/>
      <c r="M38" s="47"/>
      <c r="N38" s="46"/>
      <c r="O38" s="45"/>
      <c r="P38" s="46"/>
      <c r="Q38" s="47"/>
      <c r="R38" s="46"/>
      <c r="S38" s="45"/>
      <c r="T38" s="46"/>
      <c r="U38" s="47"/>
      <c r="V38" s="45"/>
      <c r="W38" s="45"/>
      <c r="X38" s="52">
        <v>3</v>
      </c>
      <c r="Y38" s="281"/>
    </row>
    <row r="39" spans="1:25" ht="12.75">
      <c r="A39" s="409"/>
      <c r="B39" s="410"/>
      <c r="C39" s="411"/>
      <c r="D39" s="90">
        <v>28</v>
      </c>
      <c r="E39" s="222" t="s">
        <v>30</v>
      </c>
      <c r="F39" s="210" t="s">
        <v>92</v>
      </c>
      <c r="G39" s="52" t="s">
        <v>18</v>
      </c>
      <c r="H39" s="44"/>
      <c r="I39" s="45"/>
      <c r="J39" s="77">
        <v>2</v>
      </c>
      <c r="K39" s="76">
        <v>1</v>
      </c>
      <c r="L39" s="46"/>
      <c r="M39" s="47"/>
      <c r="N39" s="46"/>
      <c r="O39" s="45"/>
      <c r="P39" s="46"/>
      <c r="Q39" s="47"/>
      <c r="R39" s="46"/>
      <c r="S39" s="45"/>
      <c r="T39" s="46"/>
      <c r="U39" s="47"/>
      <c r="V39" s="45"/>
      <c r="W39" s="45"/>
      <c r="X39" s="52">
        <v>3</v>
      </c>
      <c r="Y39" s="281">
        <v>27</v>
      </c>
    </row>
    <row r="40" spans="1:25" ht="12.75">
      <c r="A40" s="409"/>
      <c r="B40" s="410"/>
      <c r="C40" s="411"/>
      <c r="D40" s="90">
        <v>29</v>
      </c>
      <c r="E40" s="222" t="s">
        <v>31</v>
      </c>
      <c r="F40" s="210" t="s">
        <v>93</v>
      </c>
      <c r="G40" s="52" t="s">
        <v>18</v>
      </c>
      <c r="H40" s="44"/>
      <c r="I40" s="45"/>
      <c r="J40" s="46"/>
      <c r="K40" s="45"/>
      <c r="L40" s="46">
        <v>1</v>
      </c>
      <c r="M40" s="47">
        <v>2</v>
      </c>
      <c r="N40" s="46"/>
      <c r="O40" s="45"/>
      <c r="P40" s="46"/>
      <c r="Q40" s="47"/>
      <c r="R40" s="46"/>
      <c r="S40" s="45"/>
      <c r="T40" s="46"/>
      <c r="U40" s="47"/>
      <c r="V40" s="45"/>
      <c r="W40" s="45"/>
      <c r="X40" s="52">
        <v>3</v>
      </c>
      <c r="Y40" s="281">
        <v>28</v>
      </c>
    </row>
    <row r="41" spans="1:25" ht="12.75">
      <c r="A41" s="409"/>
      <c r="B41" s="410"/>
      <c r="C41" s="411"/>
      <c r="D41" s="90">
        <v>30</v>
      </c>
      <c r="E41" s="222" t="s">
        <v>32</v>
      </c>
      <c r="F41" s="210" t="s">
        <v>94</v>
      </c>
      <c r="G41" s="52" t="s">
        <v>18</v>
      </c>
      <c r="H41" s="44"/>
      <c r="I41" s="45"/>
      <c r="J41" s="46"/>
      <c r="K41" s="45"/>
      <c r="L41" s="46"/>
      <c r="M41" s="47"/>
      <c r="N41" s="46">
        <v>2</v>
      </c>
      <c r="O41" s="45">
        <v>2</v>
      </c>
      <c r="P41" s="46"/>
      <c r="Q41" s="47"/>
      <c r="R41" s="48"/>
      <c r="S41" s="91"/>
      <c r="T41" s="48"/>
      <c r="U41" s="92"/>
      <c r="V41" s="91"/>
      <c r="W41" s="91"/>
      <c r="X41" s="52">
        <v>4</v>
      </c>
      <c r="Y41" s="281">
        <v>29</v>
      </c>
    </row>
    <row r="42" spans="1:25" ht="12.75">
      <c r="A42" s="409"/>
      <c r="B42" s="410"/>
      <c r="C42" s="411"/>
      <c r="D42" s="90">
        <v>31</v>
      </c>
      <c r="E42" s="222" t="s">
        <v>38</v>
      </c>
      <c r="F42" s="210" t="s">
        <v>95</v>
      </c>
      <c r="G42" s="52" t="s">
        <v>18</v>
      </c>
      <c r="H42" s="44"/>
      <c r="I42" s="45"/>
      <c r="J42" s="46"/>
      <c r="K42" s="45"/>
      <c r="L42" s="46"/>
      <c r="M42" s="47"/>
      <c r="N42" s="46"/>
      <c r="O42" s="45"/>
      <c r="P42" s="46"/>
      <c r="Q42" s="47"/>
      <c r="R42" s="48">
        <v>1</v>
      </c>
      <c r="S42" s="91">
        <v>2</v>
      </c>
      <c r="T42" s="48"/>
      <c r="U42" s="92"/>
      <c r="V42" s="91"/>
      <c r="W42" s="91"/>
      <c r="X42" s="52">
        <v>4</v>
      </c>
      <c r="Y42" s="281">
        <v>29</v>
      </c>
    </row>
    <row r="43" spans="1:25" ht="12.75">
      <c r="A43" s="409"/>
      <c r="B43" s="410"/>
      <c r="C43" s="411"/>
      <c r="D43" s="90">
        <v>32</v>
      </c>
      <c r="E43" s="135" t="s">
        <v>33</v>
      </c>
      <c r="F43" s="210" t="s">
        <v>96</v>
      </c>
      <c r="G43" s="52" t="s">
        <v>18</v>
      </c>
      <c r="H43" s="44"/>
      <c r="I43" s="45"/>
      <c r="J43" s="46">
        <v>2</v>
      </c>
      <c r="K43" s="45">
        <v>1</v>
      </c>
      <c r="L43" s="46"/>
      <c r="M43" s="47"/>
      <c r="N43" s="46"/>
      <c r="O43" s="45"/>
      <c r="P43" s="46"/>
      <c r="Q43" s="47"/>
      <c r="R43" s="48"/>
      <c r="S43" s="91"/>
      <c r="T43" s="48"/>
      <c r="U43" s="92"/>
      <c r="V43" s="91"/>
      <c r="W43" s="91"/>
      <c r="X43" s="52">
        <v>3</v>
      </c>
      <c r="Y43" s="281">
        <v>11</v>
      </c>
    </row>
    <row r="44" spans="1:25" ht="12.75">
      <c r="A44" s="409"/>
      <c r="B44" s="410"/>
      <c r="C44" s="411"/>
      <c r="D44" s="90">
        <v>33</v>
      </c>
      <c r="E44" s="222" t="s">
        <v>34</v>
      </c>
      <c r="F44" s="210" t="s">
        <v>97</v>
      </c>
      <c r="G44" s="52" t="s">
        <v>18</v>
      </c>
      <c r="H44" s="44"/>
      <c r="I44" s="45"/>
      <c r="J44" s="46"/>
      <c r="K44" s="45"/>
      <c r="L44" s="46">
        <v>2</v>
      </c>
      <c r="M44" s="47">
        <v>1</v>
      </c>
      <c r="N44" s="46"/>
      <c r="O44" s="45"/>
      <c r="P44" s="46"/>
      <c r="Q44" s="47"/>
      <c r="R44" s="48"/>
      <c r="S44" s="91"/>
      <c r="T44" s="48"/>
      <c r="U44" s="92"/>
      <c r="V44" s="91"/>
      <c r="W44" s="91"/>
      <c r="X44" s="52">
        <v>3</v>
      </c>
      <c r="Y44" s="281">
        <v>32</v>
      </c>
    </row>
    <row r="45" spans="1:25" ht="12.75">
      <c r="A45" s="409"/>
      <c r="B45" s="410"/>
      <c r="C45" s="411"/>
      <c r="D45" s="90">
        <v>34</v>
      </c>
      <c r="E45" s="222" t="s">
        <v>35</v>
      </c>
      <c r="F45" s="210" t="s">
        <v>98</v>
      </c>
      <c r="G45" s="52" t="s">
        <v>18</v>
      </c>
      <c r="H45" s="44"/>
      <c r="I45" s="45"/>
      <c r="J45" s="46">
        <v>2</v>
      </c>
      <c r="K45" s="45">
        <v>2</v>
      </c>
      <c r="L45" s="46"/>
      <c r="M45" s="47"/>
      <c r="N45" s="46"/>
      <c r="O45" s="45"/>
      <c r="P45" s="46"/>
      <c r="Q45" s="47"/>
      <c r="R45" s="48"/>
      <c r="S45" s="91"/>
      <c r="T45" s="48"/>
      <c r="U45" s="92"/>
      <c r="V45" s="91"/>
      <c r="W45" s="91"/>
      <c r="X45" s="52">
        <v>4</v>
      </c>
      <c r="Y45" s="281"/>
    </row>
    <row r="46" spans="1:25" ht="12.75">
      <c r="A46" s="409"/>
      <c r="B46" s="410"/>
      <c r="C46" s="411"/>
      <c r="D46" s="90">
        <v>35</v>
      </c>
      <c r="E46" s="222" t="s">
        <v>99</v>
      </c>
      <c r="F46" s="210" t="s">
        <v>100</v>
      </c>
      <c r="G46" s="52" t="s">
        <v>18</v>
      </c>
      <c r="H46" s="44"/>
      <c r="I46" s="45"/>
      <c r="J46" s="46"/>
      <c r="K46" s="45"/>
      <c r="L46" s="46">
        <v>1</v>
      </c>
      <c r="M46" s="47">
        <v>3</v>
      </c>
      <c r="N46" s="46"/>
      <c r="O46" s="45"/>
      <c r="P46" s="46"/>
      <c r="Q46" s="47"/>
      <c r="R46" s="48"/>
      <c r="S46" s="91"/>
      <c r="T46" s="48"/>
      <c r="U46" s="92"/>
      <c r="V46" s="91"/>
      <c r="W46" s="91"/>
      <c r="X46" s="52">
        <v>5</v>
      </c>
      <c r="Y46" s="281">
        <v>34</v>
      </c>
    </row>
    <row r="47" spans="1:25" ht="12.75">
      <c r="A47" s="409"/>
      <c r="B47" s="410"/>
      <c r="C47" s="411"/>
      <c r="D47" s="90">
        <v>36</v>
      </c>
      <c r="E47" s="222" t="s">
        <v>36</v>
      </c>
      <c r="F47" s="210" t="s">
        <v>213</v>
      </c>
      <c r="G47" s="52" t="s">
        <v>18</v>
      </c>
      <c r="H47" s="44"/>
      <c r="I47" s="45"/>
      <c r="J47" s="46"/>
      <c r="K47" s="45"/>
      <c r="L47" s="46"/>
      <c r="M47" s="47"/>
      <c r="N47" s="46">
        <v>1</v>
      </c>
      <c r="O47" s="45">
        <v>2</v>
      </c>
      <c r="P47" s="46"/>
      <c r="Q47" s="47"/>
      <c r="R47" s="48"/>
      <c r="S47" s="91"/>
      <c r="T47" s="48"/>
      <c r="U47" s="92"/>
      <c r="V47" s="91"/>
      <c r="W47" s="91"/>
      <c r="X47" s="52">
        <v>2</v>
      </c>
      <c r="Y47" s="281">
        <v>35</v>
      </c>
    </row>
    <row r="48" spans="1:25" ht="12.75">
      <c r="A48" s="409"/>
      <c r="B48" s="410"/>
      <c r="C48" s="411"/>
      <c r="D48" s="90">
        <v>37</v>
      </c>
      <c r="E48" s="222" t="s">
        <v>37</v>
      </c>
      <c r="F48" s="210" t="s">
        <v>101</v>
      </c>
      <c r="G48" s="52" t="s">
        <v>102</v>
      </c>
      <c r="H48" s="44"/>
      <c r="I48" s="45"/>
      <c r="J48" s="46"/>
      <c r="K48" s="45"/>
      <c r="L48" s="46"/>
      <c r="M48" s="47"/>
      <c r="N48" s="46"/>
      <c r="O48" s="45"/>
      <c r="P48" s="46">
        <v>1</v>
      </c>
      <c r="Q48" s="47">
        <v>2</v>
      </c>
      <c r="R48" s="46"/>
      <c r="S48" s="45"/>
      <c r="T48" s="46"/>
      <c r="U48" s="47"/>
      <c r="V48" s="45"/>
      <c r="W48" s="45"/>
      <c r="X48" s="52">
        <v>4</v>
      </c>
      <c r="Y48" s="281">
        <v>36</v>
      </c>
    </row>
    <row r="49" spans="1:25" ht="12.75">
      <c r="A49" s="409"/>
      <c r="B49" s="410"/>
      <c r="C49" s="411"/>
      <c r="D49" s="90">
        <v>38</v>
      </c>
      <c r="E49" s="222" t="s">
        <v>103</v>
      </c>
      <c r="F49" s="210" t="s">
        <v>104</v>
      </c>
      <c r="G49" s="52" t="s">
        <v>18</v>
      </c>
      <c r="H49" s="44"/>
      <c r="I49" s="45"/>
      <c r="J49" s="46"/>
      <c r="K49" s="45"/>
      <c r="L49" s="46"/>
      <c r="M49" s="47"/>
      <c r="N49" s="46"/>
      <c r="O49" s="45"/>
      <c r="P49" s="46"/>
      <c r="Q49" s="47"/>
      <c r="R49" s="46">
        <v>2</v>
      </c>
      <c r="S49" s="45">
        <v>1</v>
      </c>
      <c r="T49" s="46"/>
      <c r="U49" s="47"/>
      <c r="V49" s="45"/>
      <c r="W49" s="45"/>
      <c r="X49" s="52">
        <v>3</v>
      </c>
      <c r="Y49" s="281" t="s">
        <v>105</v>
      </c>
    </row>
    <row r="50" spans="1:25" ht="12.75">
      <c r="A50" s="409"/>
      <c r="B50" s="410"/>
      <c r="C50" s="411"/>
      <c r="D50" s="90">
        <v>39</v>
      </c>
      <c r="E50" s="222" t="s">
        <v>212</v>
      </c>
      <c r="F50" s="210" t="s">
        <v>106</v>
      </c>
      <c r="G50" s="52" t="s">
        <v>18</v>
      </c>
      <c r="H50" s="44"/>
      <c r="I50" s="45"/>
      <c r="J50" s="46"/>
      <c r="K50" s="45"/>
      <c r="L50" s="46"/>
      <c r="M50" s="47"/>
      <c r="N50" s="46"/>
      <c r="O50" s="45"/>
      <c r="P50" s="46"/>
      <c r="Q50" s="47"/>
      <c r="R50" s="46"/>
      <c r="S50" s="45"/>
      <c r="T50" s="46">
        <v>2</v>
      </c>
      <c r="U50" s="47">
        <v>1</v>
      </c>
      <c r="V50" s="45"/>
      <c r="W50" s="45"/>
      <c r="X50" s="52">
        <v>3</v>
      </c>
      <c r="Y50" s="281" t="s">
        <v>105</v>
      </c>
    </row>
    <row r="51" spans="1:25" ht="12.75">
      <c r="A51" s="409"/>
      <c r="B51" s="410"/>
      <c r="C51" s="411"/>
      <c r="D51" s="90">
        <v>40</v>
      </c>
      <c r="E51" s="222" t="s">
        <v>107</v>
      </c>
      <c r="F51" s="210" t="s">
        <v>108</v>
      </c>
      <c r="G51" s="52" t="s">
        <v>21</v>
      </c>
      <c r="H51" s="44"/>
      <c r="I51" s="45"/>
      <c r="J51" s="46"/>
      <c r="K51" s="45"/>
      <c r="L51" s="46"/>
      <c r="M51" s="47"/>
      <c r="N51" s="46"/>
      <c r="O51" s="45"/>
      <c r="P51" s="46"/>
      <c r="Q51" s="47"/>
      <c r="R51" s="46"/>
      <c r="S51" s="45"/>
      <c r="T51" s="46">
        <v>2</v>
      </c>
      <c r="U51" s="47">
        <v>0</v>
      </c>
      <c r="V51" s="45"/>
      <c r="W51" s="45"/>
      <c r="X51" s="52">
        <v>3</v>
      </c>
      <c r="Y51" s="281"/>
    </row>
    <row r="52" spans="1:25" ht="12.75">
      <c r="A52" s="409"/>
      <c r="B52" s="410"/>
      <c r="C52" s="411"/>
      <c r="D52" s="90">
        <v>41</v>
      </c>
      <c r="E52" s="222" t="s">
        <v>216</v>
      </c>
      <c r="F52" s="243" t="s">
        <v>253</v>
      </c>
      <c r="G52" s="239" t="s">
        <v>18</v>
      </c>
      <c r="H52" s="44"/>
      <c r="I52" s="45"/>
      <c r="J52" s="46"/>
      <c r="K52" s="45"/>
      <c r="L52" s="46">
        <v>2</v>
      </c>
      <c r="M52" s="47">
        <v>3</v>
      </c>
      <c r="N52" s="46"/>
      <c r="O52" s="45"/>
      <c r="P52" s="46"/>
      <c r="Q52" s="47"/>
      <c r="R52" s="46"/>
      <c r="S52" s="45"/>
      <c r="T52" s="46"/>
      <c r="U52" s="47"/>
      <c r="V52" s="45"/>
      <c r="W52" s="45"/>
      <c r="X52" s="52">
        <v>5</v>
      </c>
      <c r="Y52" s="281"/>
    </row>
    <row r="53" spans="1:25" ht="12.75">
      <c r="A53" s="409"/>
      <c r="B53" s="410"/>
      <c r="C53" s="411"/>
      <c r="D53" s="90">
        <v>42</v>
      </c>
      <c r="E53" s="238" t="s">
        <v>217</v>
      </c>
      <c r="F53" s="243" t="s">
        <v>254</v>
      </c>
      <c r="G53" s="239" t="s">
        <v>18</v>
      </c>
      <c r="H53" s="44"/>
      <c r="I53" s="45"/>
      <c r="J53" s="46"/>
      <c r="K53" s="45"/>
      <c r="L53" s="46"/>
      <c r="M53" s="47"/>
      <c r="N53" s="46">
        <v>2</v>
      </c>
      <c r="O53" s="45">
        <v>3</v>
      </c>
      <c r="P53" s="46"/>
      <c r="Q53" s="47"/>
      <c r="R53" s="48"/>
      <c r="S53" s="91"/>
      <c r="T53" s="48"/>
      <c r="U53" s="92"/>
      <c r="V53" s="91"/>
      <c r="W53" s="91"/>
      <c r="X53" s="52">
        <v>5</v>
      </c>
      <c r="Y53" s="281">
        <v>41</v>
      </c>
    </row>
    <row r="54" spans="1:25" ht="12.75">
      <c r="A54" s="409"/>
      <c r="B54" s="410"/>
      <c r="C54" s="411"/>
      <c r="D54" s="90">
        <v>43</v>
      </c>
      <c r="E54" s="238" t="s">
        <v>109</v>
      </c>
      <c r="F54" s="210" t="s">
        <v>110</v>
      </c>
      <c r="G54" s="52" t="s">
        <v>18</v>
      </c>
      <c r="H54" s="44"/>
      <c r="I54" s="45"/>
      <c r="J54" s="46"/>
      <c r="K54" s="45"/>
      <c r="L54" s="46">
        <v>2</v>
      </c>
      <c r="M54" s="47">
        <v>2</v>
      </c>
      <c r="N54" s="46"/>
      <c r="O54" s="45"/>
      <c r="P54" s="46"/>
      <c r="Q54" s="47"/>
      <c r="R54" s="48"/>
      <c r="S54" s="91"/>
      <c r="T54" s="48"/>
      <c r="U54" s="92"/>
      <c r="V54" s="91"/>
      <c r="W54" s="91"/>
      <c r="X54" s="52">
        <v>3</v>
      </c>
      <c r="Y54" s="281"/>
    </row>
    <row r="55" spans="1:25" ht="12.75">
      <c r="A55" s="409"/>
      <c r="B55" s="410"/>
      <c r="C55" s="411"/>
      <c r="D55" s="90">
        <v>44</v>
      </c>
      <c r="E55" s="222" t="s">
        <v>215</v>
      </c>
      <c r="F55" s="210" t="s">
        <v>223</v>
      </c>
      <c r="G55" s="52" t="s">
        <v>18</v>
      </c>
      <c r="H55" s="44"/>
      <c r="I55" s="45"/>
      <c r="J55" s="46"/>
      <c r="K55" s="45"/>
      <c r="L55" s="46"/>
      <c r="M55" s="47"/>
      <c r="N55" s="46">
        <v>2</v>
      </c>
      <c r="O55" s="47">
        <v>1</v>
      </c>
      <c r="P55" s="46"/>
      <c r="Q55" s="47"/>
      <c r="R55" s="48"/>
      <c r="S55" s="91"/>
      <c r="T55" s="48"/>
      <c r="U55" s="92"/>
      <c r="V55" s="91"/>
      <c r="W55" s="91"/>
      <c r="X55" s="52">
        <v>4</v>
      </c>
      <c r="Y55" s="281" t="s">
        <v>226</v>
      </c>
    </row>
    <row r="56" spans="1:25" ht="12.75">
      <c r="A56" s="409"/>
      <c r="B56" s="410"/>
      <c r="C56" s="411"/>
      <c r="D56" s="90">
        <v>45</v>
      </c>
      <c r="E56" s="238" t="s">
        <v>111</v>
      </c>
      <c r="F56" s="208" t="s">
        <v>224</v>
      </c>
      <c r="G56" s="52" t="s">
        <v>18</v>
      </c>
      <c r="H56" s="244"/>
      <c r="I56" s="91"/>
      <c r="J56" s="48"/>
      <c r="K56" s="92"/>
      <c r="L56" s="91"/>
      <c r="M56" s="91"/>
      <c r="N56" s="46">
        <v>2</v>
      </c>
      <c r="O56" s="47">
        <v>1</v>
      </c>
      <c r="P56" s="91"/>
      <c r="Q56" s="91"/>
      <c r="R56" s="48"/>
      <c r="S56" s="91"/>
      <c r="T56" s="48"/>
      <c r="U56" s="92"/>
      <c r="V56" s="91"/>
      <c r="W56" s="91"/>
      <c r="X56" s="52">
        <v>4</v>
      </c>
      <c r="Y56" s="281" t="s">
        <v>226</v>
      </c>
    </row>
    <row r="57" spans="1:25" ht="12.75">
      <c r="A57" s="409"/>
      <c r="B57" s="410"/>
      <c r="C57" s="411"/>
      <c r="D57" s="245">
        <v>46</v>
      </c>
      <c r="E57" s="238" t="s">
        <v>222</v>
      </c>
      <c r="F57" s="245" t="s">
        <v>225</v>
      </c>
      <c r="G57" s="52" t="s">
        <v>21</v>
      </c>
      <c r="H57" s="246"/>
      <c r="I57" s="247"/>
      <c r="J57" s="248"/>
      <c r="K57" s="249"/>
      <c r="L57" s="247"/>
      <c r="M57" s="247"/>
      <c r="N57" s="248"/>
      <c r="O57" s="249"/>
      <c r="P57" s="91">
        <v>2</v>
      </c>
      <c r="Q57" s="91">
        <v>1</v>
      </c>
      <c r="R57" s="248"/>
      <c r="S57" s="249"/>
      <c r="T57" s="247"/>
      <c r="U57" s="247"/>
      <c r="V57" s="248"/>
      <c r="W57" s="247"/>
      <c r="X57" s="250">
        <v>2</v>
      </c>
      <c r="Y57" s="281" t="s">
        <v>226</v>
      </c>
    </row>
    <row r="58" spans="1:25" ht="13.5" thickBot="1">
      <c r="A58" s="409"/>
      <c r="B58" s="410"/>
      <c r="C58" s="411"/>
      <c r="D58" s="103">
        <v>47</v>
      </c>
      <c r="E58" s="196" t="s">
        <v>39</v>
      </c>
      <c r="F58" s="231" t="s">
        <v>342</v>
      </c>
      <c r="G58" s="72" t="s">
        <v>85</v>
      </c>
      <c r="H58" s="132"/>
      <c r="I58" s="121"/>
      <c r="J58" s="71"/>
      <c r="K58" s="121"/>
      <c r="L58" s="71"/>
      <c r="M58" s="70"/>
      <c r="N58" s="71"/>
      <c r="O58" s="121"/>
      <c r="P58" s="71"/>
      <c r="Q58" s="70"/>
      <c r="R58" s="71">
        <v>1</v>
      </c>
      <c r="S58" s="121">
        <v>2</v>
      </c>
      <c r="T58" s="71"/>
      <c r="U58" s="70"/>
      <c r="V58" s="121"/>
      <c r="W58" s="121"/>
      <c r="X58" s="72">
        <v>3</v>
      </c>
      <c r="Y58" s="348"/>
    </row>
    <row r="59" spans="1:25" ht="11.25" customHeight="1">
      <c r="A59" s="409"/>
      <c r="B59" s="410"/>
      <c r="C59" s="411"/>
      <c r="D59" s="65"/>
      <c r="E59" s="159" t="s">
        <v>83</v>
      </c>
      <c r="F59" s="204">
        <f>X59</f>
        <v>85</v>
      </c>
      <c r="G59" s="170"/>
      <c r="H59" s="171">
        <f aca="true" t="shared" si="2" ref="H59:X59">SUM(H35:H58)</f>
        <v>4</v>
      </c>
      <c r="I59" s="169">
        <f t="shared" si="2"/>
        <v>3</v>
      </c>
      <c r="J59" s="168">
        <f t="shared" si="2"/>
        <v>8</v>
      </c>
      <c r="K59" s="169">
        <f t="shared" si="2"/>
        <v>6</v>
      </c>
      <c r="L59" s="168">
        <f t="shared" si="2"/>
        <v>8</v>
      </c>
      <c r="M59" s="169">
        <f t="shared" si="2"/>
        <v>11</v>
      </c>
      <c r="N59" s="168">
        <f t="shared" si="2"/>
        <v>11</v>
      </c>
      <c r="O59" s="169">
        <f t="shared" si="2"/>
        <v>11</v>
      </c>
      <c r="P59" s="168">
        <f t="shared" si="2"/>
        <v>3</v>
      </c>
      <c r="Q59" s="169">
        <f t="shared" si="2"/>
        <v>3</v>
      </c>
      <c r="R59" s="168">
        <f t="shared" si="2"/>
        <v>4</v>
      </c>
      <c r="S59" s="169">
        <f t="shared" si="2"/>
        <v>5</v>
      </c>
      <c r="T59" s="168">
        <f t="shared" si="2"/>
        <v>4</v>
      </c>
      <c r="U59" s="169">
        <f t="shared" si="2"/>
        <v>1</v>
      </c>
      <c r="V59" s="168">
        <f t="shared" si="2"/>
        <v>0</v>
      </c>
      <c r="W59" s="182">
        <f t="shared" si="2"/>
        <v>0</v>
      </c>
      <c r="X59" s="177">
        <f t="shared" si="2"/>
        <v>85</v>
      </c>
      <c r="Y59" s="347"/>
    </row>
    <row r="60" spans="1:25" ht="11.25" customHeight="1" thickBot="1">
      <c r="A60" s="412"/>
      <c r="B60" s="413"/>
      <c r="C60" s="414"/>
      <c r="D60" s="69"/>
      <c r="E60" s="158" t="s">
        <v>208</v>
      </c>
      <c r="F60" s="290">
        <f>100*F59/240</f>
        <v>35.416666666666664</v>
      </c>
      <c r="G60" s="178"/>
      <c r="H60" s="394">
        <f>H59+I59</f>
        <v>7</v>
      </c>
      <c r="I60" s="395"/>
      <c r="J60" s="392">
        <f>J59+K59</f>
        <v>14</v>
      </c>
      <c r="K60" s="395"/>
      <c r="L60" s="392">
        <f>L59+M59</f>
        <v>19</v>
      </c>
      <c r="M60" s="395"/>
      <c r="N60" s="392">
        <f>N59+O59</f>
        <v>22</v>
      </c>
      <c r="O60" s="395"/>
      <c r="P60" s="392">
        <f>P59+Q59</f>
        <v>6</v>
      </c>
      <c r="Q60" s="395"/>
      <c r="R60" s="392">
        <f>R59+S59</f>
        <v>9</v>
      </c>
      <c r="S60" s="395"/>
      <c r="T60" s="392">
        <f>T59+U59</f>
        <v>5</v>
      </c>
      <c r="U60" s="395"/>
      <c r="V60" s="392">
        <f>V59+W59</f>
        <v>0</v>
      </c>
      <c r="W60" s="396"/>
      <c r="X60" s="179"/>
      <c r="Y60" s="348"/>
    </row>
    <row r="61" spans="1:25" ht="12.75">
      <c r="A61" s="1"/>
      <c r="B61" s="2"/>
      <c r="C61" s="2"/>
      <c r="D61" s="31"/>
      <c r="E61" s="94"/>
      <c r="F61" s="16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112"/>
    </row>
    <row r="62" spans="1:25" ht="13.5" thickBot="1">
      <c r="A62" s="1"/>
      <c r="B62" s="2"/>
      <c r="C62" s="2"/>
      <c r="D62" s="31"/>
      <c r="E62" s="94"/>
      <c r="F62" s="16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112"/>
    </row>
    <row r="63" spans="1:25" ht="12.75">
      <c r="A63" s="422" t="s">
        <v>345</v>
      </c>
      <c r="B63" s="423"/>
      <c r="C63" s="424"/>
      <c r="D63" s="251">
        <v>48</v>
      </c>
      <c r="E63" s="207" t="s">
        <v>233</v>
      </c>
      <c r="F63" s="232" t="s">
        <v>373</v>
      </c>
      <c r="G63" s="68" t="s">
        <v>18</v>
      </c>
      <c r="H63" s="66"/>
      <c r="I63" s="67"/>
      <c r="J63" s="39"/>
      <c r="K63" s="67"/>
      <c r="L63" s="39"/>
      <c r="M63" s="67"/>
      <c r="N63" s="39">
        <v>2</v>
      </c>
      <c r="O63" s="40">
        <v>2</v>
      </c>
      <c r="P63" s="67"/>
      <c r="Q63" s="67"/>
      <c r="R63" s="39"/>
      <c r="S63" s="67"/>
      <c r="T63" s="39"/>
      <c r="U63" s="40"/>
      <c r="V63" s="67"/>
      <c r="W63" s="93"/>
      <c r="X63" s="68">
        <v>4</v>
      </c>
      <c r="Y63" s="347">
        <v>7</v>
      </c>
    </row>
    <row r="64" spans="1:25" ht="12.75">
      <c r="A64" s="425"/>
      <c r="B64" s="426"/>
      <c r="C64" s="427"/>
      <c r="D64" s="252">
        <v>49</v>
      </c>
      <c r="E64" s="245" t="s">
        <v>218</v>
      </c>
      <c r="F64" s="253" t="s">
        <v>255</v>
      </c>
      <c r="G64" s="52" t="s">
        <v>18</v>
      </c>
      <c r="H64" s="56"/>
      <c r="I64" s="57"/>
      <c r="J64" s="58"/>
      <c r="K64" s="57"/>
      <c r="L64" s="58"/>
      <c r="M64" s="57"/>
      <c r="N64" s="58"/>
      <c r="O64" s="59"/>
      <c r="P64" s="57">
        <v>2</v>
      </c>
      <c r="Q64" s="57">
        <v>3</v>
      </c>
      <c r="R64" s="58"/>
      <c r="S64" s="57"/>
      <c r="T64" s="58"/>
      <c r="U64" s="59"/>
      <c r="V64" s="57"/>
      <c r="W64" s="55"/>
      <c r="X64" s="52">
        <v>5</v>
      </c>
      <c r="Y64" s="281">
        <v>42</v>
      </c>
    </row>
    <row r="65" spans="1:25" ht="12.75">
      <c r="A65" s="425"/>
      <c r="B65" s="426"/>
      <c r="C65" s="427"/>
      <c r="D65" s="252">
        <v>50</v>
      </c>
      <c r="E65" s="208" t="s">
        <v>219</v>
      </c>
      <c r="F65" s="230" t="s">
        <v>229</v>
      </c>
      <c r="G65" s="41" t="s">
        <v>18</v>
      </c>
      <c r="H65" s="56"/>
      <c r="I65" s="57"/>
      <c r="J65" s="58"/>
      <c r="K65" s="57"/>
      <c r="L65" s="58"/>
      <c r="M65" s="57"/>
      <c r="N65" s="58"/>
      <c r="O65" s="59"/>
      <c r="P65" s="57">
        <v>2</v>
      </c>
      <c r="Q65" s="57">
        <v>2</v>
      </c>
      <c r="R65" s="58"/>
      <c r="S65" s="57"/>
      <c r="T65" s="58"/>
      <c r="U65" s="59"/>
      <c r="V65" s="57"/>
      <c r="W65" s="55"/>
      <c r="X65" s="41">
        <v>4</v>
      </c>
      <c r="Y65" s="350" t="s">
        <v>238</v>
      </c>
    </row>
    <row r="66" spans="1:25" ht="12.75">
      <c r="A66" s="425"/>
      <c r="B66" s="426"/>
      <c r="C66" s="427"/>
      <c r="D66" s="252">
        <v>51</v>
      </c>
      <c r="E66" s="208" t="s">
        <v>40</v>
      </c>
      <c r="F66" s="226" t="s">
        <v>230</v>
      </c>
      <c r="G66" s="52" t="s">
        <v>18</v>
      </c>
      <c r="H66" s="56"/>
      <c r="I66" s="57"/>
      <c r="J66" s="58"/>
      <c r="K66" s="57"/>
      <c r="L66" s="58"/>
      <c r="M66" s="57"/>
      <c r="N66" s="58"/>
      <c r="O66" s="59"/>
      <c r="P66" s="57">
        <v>2</v>
      </c>
      <c r="Q66" s="57">
        <v>2</v>
      </c>
      <c r="R66" s="58"/>
      <c r="S66" s="57"/>
      <c r="T66" s="58"/>
      <c r="U66" s="59"/>
      <c r="V66" s="57"/>
      <c r="W66" s="55"/>
      <c r="X66" s="52">
        <v>4</v>
      </c>
      <c r="Y66" s="281" t="s">
        <v>239</v>
      </c>
    </row>
    <row r="67" spans="1:25" ht="12.75">
      <c r="A67" s="425"/>
      <c r="B67" s="426"/>
      <c r="C67" s="427"/>
      <c r="D67" s="252">
        <v>52</v>
      </c>
      <c r="E67" s="208" t="s">
        <v>231</v>
      </c>
      <c r="F67" s="226" t="s">
        <v>232</v>
      </c>
      <c r="G67" s="52" t="s">
        <v>21</v>
      </c>
      <c r="H67" s="56"/>
      <c r="I67" s="57"/>
      <c r="J67" s="58"/>
      <c r="K67" s="57"/>
      <c r="L67" s="58"/>
      <c r="M67" s="57"/>
      <c r="N67" s="58"/>
      <c r="O67" s="59"/>
      <c r="P67" s="57"/>
      <c r="Q67" s="57"/>
      <c r="R67" s="58">
        <v>2</v>
      </c>
      <c r="S67" s="57">
        <v>1</v>
      </c>
      <c r="T67" s="58"/>
      <c r="U67" s="59"/>
      <c r="V67" s="57"/>
      <c r="W67" s="55"/>
      <c r="X67" s="52">
        <v>2</v>
      </c>
      <c r="Y67" s="315" t="s">
        <v>240</v>
      </c>
    </row>
    <row r="68" spans="1:25" ht="12.75">
      <c r="A68" s="425"/>
      <c r="B68" s="426"/>
      <c r="C68" s="427"/>
      <c r="D68" s="252">
        <v>53</v>
      </c>
      <c r="E68" s="209" t="s">
        <v>41</v>
      </c>
      <c r="F68" s="226" t="s">
        <v>112</v>
      </c>
      <c r="G68" s="41" t="s">
        <v>102</v>
      </c>
      <c r="H68" s="56"/>
      <c r="I68" s="57"/>
      <c r="J68" s="58"/>
      <c r="K68" s="57"/>
      <c r="L68" s="58"/>
      <c r="M68" s="57"/>
      <c r="N68" s="58"/>
      <c r="O68" s="59"/>
      <c r="P68" s="57"/>
      <c r="Q68" s="57"/>
      <c r="R68" s="58">
        <v>2</v>
      </c>
      <c r="S68" s="57">
        <v>2</v>
      </c>
      <c r="T68" s="58"/>
      <c r="U68" s="59"/>
      <c r="V68" s="57"/>
      <c r="W68" s="55"/>
      <c r="X68" s="41">
        <v>4</v>
      </c>
      <c r="Y68" s="315">
        <v>50</v>
      </c>
    </row>
    <row r="69" spans="1:25" ht="12.75">
      <c r="A69" s="425"/>
      <c r="B69" s="426"/>
      <c r="C69" s="427"/>
      <c r="D69" s="252">
        <v>54</v>
      </c>
      <c r="E69" s="198" t="s">
        <v>227</v>
      </c>
      <c r="F69" s="226" t="s">
        <v>113</v>
      </c>
      <c r="G69" s="52" t="s">
        <v>102</v>
      </c>
      <c r="H69" s="44"/>
      <c r="I69" s="45"/>
      <c r="J69" s="46"/>
      <c r="K69" s="45"/>
      <c r="L69" s="46"/>
      <c r="M69" s="45"/>
      <c r="N69" s="46"/>
      <c r="O69" s="47"/>
      <c r="P69" s="45"/>
      <c r="Q69" s="45"/>
      <c r="R69" s="46">
        <v>2</v>
      </c>
      <c r="S69" s="45">
        <v>2</v>
      </c>
      <c r="T69" s="46"/>
      <c r="U69" s="47"/>
      <c r="V69" s="45"/>
      <c r="W69" s="43"/>
      <c r="X69" s="52">
        <v>4</v>
      </c>
      <c r="Y69" s="281">
        <v>51</v>
      </c>
    </row>
    <row r="70" spans="1:25" ht="12.75">
      <c r="A70" s="425"/>
      <c r="B70" s="426"/>
      <c r="C70" s="427"/>
      <c r="D70" s="252">
        <v>55</v>
      </c>
      <c r="E70" s="198" t="s">
        <v>234</v>
      </c>
      <c r="F70" s="226" t="s">
        <v>235</v>
      </c>
      <c r="G70" s="52" t="s">
        <v>18</v>
      </c>
      <c r="H70" s="44"/>
      <c r="I70" s="45"/>
      <c r="J70" s="46"/>
      <c r="K70" s="45"/>
      <c r="L70" s="46"/>
      <c r="M70" s="45"/>
      <c r="N70" s="46"/>
      <c r="O70" s="47"/>
      <c r="P70" s="45"/>
      <c r="Q70" s="45"/>
      <c r="R70" s="46"/>
      <c r="S70" s="45"/>
      <c r="T70" s="46">
        <v>1</v>
      </c>
      <c r="U70" s="47">
        <v>1</v>
      </c>
      <c r="V70" s="45"/>
      <c r="W70" s="43"/>
      <c r="X70" s="52">
        <v>2</v>
      </c>
      <c r="Y70" s="281" t="s">
        <v>237</v>
      </c>
    </row>
    <row r="71" spans="1:25" ht="12.75">
      <c r="A71" s="425"/>
      <c r="B71" s="426"/>
      <c r="C71" s="427"/>
      <c r="D71" s="252">
        <v>56</v>
      </c>
      <c r="E71" s="198" t="s">
        <v>114</v>
      </c>
      <c r="F71" s="226" t="s">
        <v>220</v>
      </c>
      <c r="G71" s="52" t="s">
        <v>18</v>
      </c>
      <c r="H71" s="44"/>
      <c r="I71" s="45"/>
      <c r="J71" s="46"/>
      <c r="K71" s="45"/>
      <c r="L71" s="46"/>
      <c r="M71" s="45"/>
      <c r="N71" s="46"/>
      <c r="O71" s="47"/>
      <c r="P71" s="45"/>
      <c r="Q71" s="45"/>
      <c r="R71" s="46"/>
      <c r="S71" s="45"/>
      <c r="T71" s="46"/>
      <c r="U71" s="47"/>
      <c r="V71" s="45">
        <v>1</v>
      </c>
      <c r="W71" s="43">
        <v>1</v>
      </c>
      <c r="X71" s="52">
        <v>2</v>
      </c>
      <c r="Y71" s="281" t="s">
        <v>237</v>
      </c>
    </row>
    <row r="72" spans="1:25" ht="12.75">
      <c r="A72" s="425"/>
      <c r="B72" s="426"/>
      <c r="C72" s="427"/>
      <c r="D72" s="252">
        <v>57</v>
      </c>
      <c r="E72" s="198" t="s">
        <v>236</v>
      </c>
      <c r="F72" s="226" t="s">
        <v>228</v>
      </c>
      <c r="G72" s="52" t="s">
        <v>102</v>
      </c>
      <c r="H72" s="44"/>
      <c r="I72" s="45"/>
      <c r="J72" s="46"/>
      <c r="K72" s="45"/>
      <c r="L72" s="46"/>
      <c r="M72" s="45"/>
      <c r="N72" s="46"/>
      <c r="O72" s="47"/>
      <c r="P72" s="45"/>
      <c r="Q72" s="45"/>
      <c r="R72" s="46">
        <v>2</v>
      </c>
      <c r="S72" s="45">
        <v>1</v>
      </c>
      <c r="T72" s="46"/>
      <c r="U72" s="47"/>
      <c r="V72" s="45"/>
      <c r="W72" s="43"/>
      <c r="X72" s="52">
        <v>4</v>
      </c>
      <c r="Y72" s="281" t="s">
        <v>249</v>
      </c>
    </row>
    <row r="73" spans="1:25" ht="12.75">
      <c r="A73" s="425"/>
      <c r="B73" s="426"/>
      <c r="C73" s="427"/>
      <c r="D73" s="252">
        <v>58</v>
      </c>
      <c r="E73" s="202" t="s">
        <v>366</v>
      </c>
      <c r="F73" s="253" t="s">
        <v>365</v>
      </c>
      <c r="G73" s="79" t="s">
        <v>18</v>
      </c>
      <c r="H73" s="75"/>
      <c r="I73" s="76"/>
      <c r="J73" s="77"/>
      <c r="K73" s="76"/>
      <c r="L73" s="77"/>
      <c r="M73" s="76"/>
      <c r="N73" s="77"/>
      <c r="O73" s="78"/>
      <c r="P73" s="76"/>
      <c r="Q73" s="76"/>
      <c r="R73" s="77"/>
      <c r="S73" s="76"/>
      <c r="T73" s="77">
        <v>2</v>
      </c>
      <c r="U73" s="78">
        <v>2</v>
      </c>
      <c r="V73" s="76"/>
      <c r="W73" s="74"/>
      <c r="X73" s="79">
        <v>4</v>
      </c>
      <c r="Y73" s="315">
        <v>7</v>
      </c>
    </row>
    <row r="74" spans="1:25" ht="12.75">
      <c r="A74" s="425"/>
      <c r="B74" s="426"/>
      <c r="C74" s="427"/>
      <c r="D74" s="252">
        <v>59</v>
      </c>
      <c r="E74" s="210" t="s">
        <v>367</v>
      </c>
      <c r="F74" s="253" t="s">
        <v>369</v>
      </c>
      <c r="G74" s="41" t="s">
        <v>18</v>
      </c>
      <c r="H74" s="33"/>
      <c r="I74" s="34"/>
      <c r="J74" s="35"/>
      <c r="K74" s="34"/>
      <c r="L74" s="35"/>
      <c r="M74" s="34"/>
      <c r="N74" s="35"/>
      <c r="O74" s="38"/>
      <c r="P74" s="34"/>
      <c r="Q74" s="34"/>
      <c r="R74" s="35"/>
      <c r="S74" s="34"/>
      <c r="T74" s="35"/>
      <c r="U74" s="38"/>
      <c r="V74" s="34">
        <v>2</v>
      </c>
      <c r="W74" s="32">
        <v>2</v>
      </c>
      <c r="X74" s="41">
        <v>4</v>
      </c>
      <c r="Y74" s="350">
        <v>58</v>
      </c>
    </row>
    <row r="75" spans="1:25" ht="12.75">
      <c r="A75" s="425"/>
      <c r="B75" s="426"/>
      <c r="C75" s="427"/>
      <c r="D75" s="252">
        <v>60</v>
      </c>
      <c r="E75" s="198" t="s">
        <v>115</v>
      </c>
      <c r="F75" s="208" t="s">
        <v>343</v>
      </c>
      <c r="G75" s="52" t="s">
        <v>85</v>
      </c>
      <c r="H75" s="44"/>
      <c r="I75" s="45"/>
      <c r="J75" s="46"/>
      <c r="K75" s="45"/>
      <c r="L75" s="46"/>
      <c r="M75" s="45"/>
      <c r="N75" s="46"/>
      <c r="O75" s="47"/>
      <c r="P75" s="45"/>
      <c r="Q75" s="45"/>
      <c r="R75" s="46"/>
      <c r="S75" s="45"/>
      <c r="T75" s="46">
        <v>1</v>
      </c>
      <c r="U75" s="47">
        <v>2</v>
      </c>
      <c r="V75" s="45"/>
      <c r="W75" s="43"/>
      <c r="X75" s="52">
        <v>3</v>
      </c>
      <c r="Y75" s="281">
        <v>47</v>
      </c>
    </row>
    <row r="76" spans="1:25" s="259" customFormat="1" ht="12.75">
      <c r="A76" s="425"/>
      <c r="B76" s="426"/>
      <c r="C76" s="427"/>
      <c r="D76" s="252">
        <v>61</v>
      </c>
      <c r="E76" s="199" t="s">
        <v>42</v>
      </c>
      <c r="F76" s="229" t="s">
        <v>116</v>
      </c>
      <c r="G76" s="64" t="s">
        <v>18</v>
      </c>
      <c r="H76" s="56"/>
      <c r="I76" s="57"/>
      <c r="J76" s="58"/>
      <c r="K76" s="57"/>
      <c r="L76" s="58"/>
      <c r="M76" s="57"/>
      <c r="N76" s="58"/>
      <c r="O76" s="59"/>
      <c r="P76" s="57"/>
      <c r="Q76" s="57"/>
      <c r="R76" s="58"/>
      <c r="S76" s="57"/>
      <c r="T76" s="58">
        <v>2</v>
      </c>
      <c r="U76" s="59">
        <v>1</v>
      </c>
      <c r="V76" s="57"/>
      <c r="W76" s="55"/>
      <c r="X76" s="64">
        <v>3</v>
      </c>
      <c r="Y76" s="311">
        <v>41</v>
      </c>
    </row>
    <row r="77" spans="1:25" ht="12.75">
      <c r="A77" s="425"/>
      <c r="B77" s="426"/>
      <c r="C77" s="427"/>
      <c r="D77" s="252">
        <v>62</v>
      </c>
      <c r="E77" s="198" t="s">
        <v>117</v>
      </c>
      <c r="F77" s="208" t="s">
        <v>118</v>
      </c>
      <c r="G77" s="52" t="s">
        <v>21</v>
      </c>
      <c r="H77" s="44"/>
      <c r="I77" s="45"/>
      <c r="J77" s="46"/>
      <c r="K77" s="45"/>
      <c r="L77" s="46"/>
      <c r="M77" s="45"/>
      <c r="N77" s="46"/>
      <c r="O77" s="47"/>
      <c r="P77" s="45"/>
      <c r="Q77" s="45"/>
      <c r="R77" s="46"/>
      <c r="S77" s="45"/>
      <c r="T77" s="46"/>
      <c r="U77" s="47"/>
      <c r="V77" s="45">
        <v>2</v>
      </c>
      <c r="W77" s="43">
        <v>0</v>
      </c>
      <c r="X77" s="52">
        <v>2</v>
      </c>
      <c r="Y77" s="281">
        <v>49</v>
      </c>
    </row>
    <row r="78" spans="1:25" ht="12.75">
      <c r="A78" s="425"/>
      <c r="B78" s="426"/>
      <c r="C78" s="427"/>
      <c r="D78" s="252">
        <v>63</v>
      </c>
      <c r="E78" s="199" t="s">
        <v>362</v>
      </c>
      <c r="F78" s="208" t="s">
        <v>363</v>
      </c>
      <c r="G78" s="64" t="s">
        <v>18</v>
      </c>
      <c r="H78" s="56"/>
      <c r="I78" s="57"/>
      <c r="J78" s="58"/>
      <c r="K78" s="57"/>
      <c r="L78" s="58"/>
      <c r="M78" s="57"/>
      <c r="N78" s="58"/>
      <c r="O78" s="59"/>
      <c r="P78" s="57"/>
      <c r="Q78" s="57"/>
      <c r="R78" s="58"/>
      <c r="S78" s="57"/>
      <c r="T78" s="58"/>
      <c r="U78" s="59"/>
      <c r="V78" s="57">
        <v>2</v>
      </c>
      <c r="W78" s="55">
        <v>0</v>
      </c>
      <c r="X78" s="64">
        <v>2</v>
      </c>
      <c r="Y78" s="311">
        <v>8</v>
      </c>
    </row>
    <row r="79" spans="1:25" ht="12.75">
      <c r="A79" s="425"/>
      <c r="B79" s="426"/>
      <c r="C79" s="427"/>
      <c r="D79" s="252">
        <v>64</v>
      </c>
      <c r="E79" s="198" t="s">
        <v>119</v>
      </c>
      <c r="F79" s="208" t="s">
        <v>108</v>
      </c>
      <c r="G79" s="52" t="s">
        <v>21</v>
      </c>
      <c r="H79" s="44"/>
      <c r="I79" s="45"/>
      <c r="J79" s="46"/>
      <c r="K79" s="45"/>
      <c r="L79" s="46"/>
      <c r="M79" s="45"/>
      <c r="N79" s="46"/>
      <c r="O79" s="47"/>
      <c r="P79" s="45"/>
      <c r="Q79" s="45"/>
      <c r="R79" s="46"/>
      <c r="S79" s="45"/>
      <c r="T79" s="46">
        <v>2</v>
      </c>
      <c r="U79" s="47">
        <v>0</v>
      </c>
      <c r="V79" s="45"/>
      <c r="W79" s="43"/>
      <c r="X79" s="52">
        <v>3</v>
      </c>
      <c r="Y79" s="281"/>
    </row>
    <row r="80" spans="1:25" ht="12.75">
      <c r="A80" s="425"/>
      <c r="B80" s="426"/>
      <c r="C80" s="427"/>
      <c r="D80" s="252">
        <v>65</v>
      </c>
      <c r="E80" s="203" t="s">
        <v>120</v>
      </c>
      <c r="F80" s="209" t="s">
        <v>108</v>
      </c>
      <c r="G80" s="41" t="s">
        <v>21</v>
      </c>
      <c r="H80" s="33"/>
      <c r="I80" s="34"/>
      <c r="J80" s="35"/>
      <c r="K80" s="34"/>
      <c r="L80" s="35"/>
      <c r="M80" s="34"/>
      <c r="N80" s="35"/>
      <c r="O80" s="34"/>
      <c r="P80" s="58"/>
      <c r="Q80" s="34"/>
      <c r="R80" s="35"/>
      <c r="S80" s="34"/>
      <c r="T80" s="35">
        <v>2</v>
      </c>
      <c r="U80" s="38">
        <v>0</v>
      </c>
      <c r="V80" s="34"/>
      <c r="W80" s="32"/>
      <c r="X80" s="41">
        <v>3</v>
      </c>
      <c r="Y80" s="350"/>
    </row>
    <row r="81" spans="1:25" ht="12.75">
      <c r="A81" s="425"/>
      <c r="B81" s="426"/>
      <c r="C81" s="427"/>
      <c r="D81" s="252">
        <v>66</v>
      </c>
      <c r="E81" s="198" t="s">
        <v>121</v>
      </c>
      <c r="F81" s="208" t="s">
        <v>108</v>
      </c>
      <c r="G81" s="52" t="s">
        <v>21</v>
      </c>
      <c r="H81" s="44"/>
      <c r="I81" s="45"/>
      <c r="J81" s="48"/>
      <c r="K81" s="92"/>
      <c r="L81" s="46"/>
      <c r="M81" s="45"/>
      <c r="N81" s="48"/>
      <c r="O81" s="92"/>
      <c r="P81" s="46"/>
      <c r="Q81" s="45"/>
      <c r="R81" s="46"/>
      <c r="S81" s="45"/>
      <c r="T81" s="46"/>
      <c r="U81" s="47"/>
      <c r="V81" s="45">
        <v>2</v>
      </c>
      <c r="W81" s="43">
        <v>0</v>
      </c>
      <c r="X81" s="52">
        <v>3</v>
      </c>
      <c r="Y81" s="281"/>
    </row>
    <row r="82" spans="1:25" ht="13.5" thickBot="1">
      <c r="A82" s="425"/>
      <c r="B82" s="426"/>
      <c r="C82" s="427"/>
      <c r="D82" s="254">
        <v>67</v>
      </c>
      <c r="E82" s="200" t="s">
        <v>43</v>
      </c>
      <c r="F82" s="228" t="s">
        <v>368</v>
      </c>
      <c r="G82" s="87" t="s">
        <v>18</v>
      </c>
      <c r="H82" s="83"/>
      <c r="I82" s="84"/>
      <c r="J82" s="97"/>
      <c r="K82" s="98"/>
      <c r="L82" s="85"/>
      <c r="M82" s="84"/>
      <c r="N82" s="97"/>
      <c r="O82" s="98"/>
      <c r="P82" s="85"/>
      <c r="Q82" s="84"/>
      <c r="R82" s="85"/>
      <c r="S82" s="84"/>
      <c r="T82" s="85">
        <v>2</v>
      </c>
      <c r="U82" s="86">
        <v>0</v>
      </c>
      <c r="V82" s="84"/>
      <c r="W82" s="82"/>
      <c r="X82" s="87">
        <v>2</v>
      </c>
      <c r="Y82" s="282" t="s">
        <v>241</v>
      </c>
    </row>
    <row r="83" spans="1:25" ht="12.75">
      <c r="A83" s="425"/>
      <c r="B83" s="426"/>
      <c r="C83" s="427"/>
      <c r="D83" s="65"/>
      <c r="E83" s="157" t="s">
        <v>83</v>
      </c>
      <c r="F83" s="165">
        <f>X83</f>
        <v>64</v>
      </c>
      <c r="G83" s="182"/>
      <c r="H83" s="168">
        <f aca="true" t="shared" si="3" ref="H83:W83">SUM(H63:H82)</f>
        <v>0</v>
      </c>
      <c r="I83" s="169">
        <f t="shared" si="3"/>
        <v>0</v>
      </c>
      <c r="J83" s="168">
        <f t="shared" si="3"/>
        <v>0</v>
      </c>
      <c r="K83" s="169">
        <f t="shared" si="3"/>
        <v>0</v>
      </c>
      <c r="L83" s="168">
        <f t="shared" si="3"/>
        <v>0</v>
      </c>
      <c r="M83" s="169">
        <f t="shared" si="3"/>
        <v>0</v>
      </c>
      <c r="N83" s="168">
        <f t="shared" si="3"/>
        <v>2</v>
      </c>
      <c r="O83" s="169">
        <f t="shared" si="3"/>
        <v>2</v>
      </c>
      <c r="P83" s="168">
        <f t="shared" si="3"/>
        <v>6</v>
      </c>
      <c r="Q83" s="169">
        <f t="shared" si="3"/>
        <v>7</v>
      </c>
      <c r="R83" s="168">
        <f t="shared" si="3"/>
        <v>8</v>
      </c>
      <c r="S83" s="169">
        <f t="shared" si="3"/>
        <v>6</v>
      </c>
      <c r="T83" s="168">
        <f t="shared" si="3"/>
        <v>12</v>
      </c>
      <c r="U83" s="169">
        <f t="shared" si="3"/>
        <v>6</v>
      </c>
      <c r="V83" s="168">
        <f t="shared" si="3"/>
        <v>9</v>
      </c>
      <c r="W83" s="169">
        <f t="shared" si="3"/>
        <v>3</v>
      </c>
      <c r="X83" s="177">
        <f>SUM(X63:X82)</f>
        <v>64</v>
      </c>
      <c r="Y83" s="347"/>
    </row>
    <row r="84" spans="1:25" ht="13.5" thickBot="1">
      <c r="A84" s="428"/>
      <c r="B84" s="429"/>
      <c r="C84" s="430"/>
      <c r="D84" s="69"/>
      <c r="E84" s="158" t="s">
        <v>208</v>
      </c>
      <c r="F84" s="291">
        <f>100*F83/240</f>
        <v>26.666666666666668</v>
      </c>
      <c r="G84" s="184"/>
      <c r="H84" s="392">
        <f>H83+I83</f>
        <v>0</v>
      </c>
      <c r="I84" s="393"/>
      <c r="J84" s="392">
        <f>J83+K83</f>
        <v>0</v>
      </c>
      <c r="K84" s="393"/>
      <c r="L84" s="392">
        <f>L83+M83</f>
        <v>0</v>
      </c>
      <c r="M84" s="393"/>
      <c r="N84" s="392">
        <f>N83+O83</f>
        <v>4</v>
      </c>
      <c r="O84" s="393"/>
      <c r="P84" s="392">
        <f>P83+Q83</f>
        <v>13</v>
      </c>
      <c r="Q84" s="393"/>
      <c r="R84" s="392">
        <f>R83+S83</f>
        <v>14</v>
      </c>
      <c r="S84" s="393"/>
      <c r="T84" s="392">
        <f>T83+U83</f>
        <v>18</v>
      </c>
      <c r="U84" s="393"/>
      <c r="V84" s="392">
        <f>V83+W83</f>
        <v>12</v>
      </c>
      <c r="W84" s="393"/>
      <c r="X84" s="179"/>
      <c r="Y84" s="348"/>
    </row>
    <row r="85" spans="1:25" ht="13.5" thickBot="1">
      <c r="A85" s="2"/>
      <c r="B85" s="1"/>
      <c r="C85" s="1"/>
      <c r="D85" s="31"/>
      <c r="E85" s="94"/>
      <c r="F85" s="164"/>
      <c r="G85" s="99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1"/>
      <c r="U85" s="101"/>
      <c r="V85" s="101"/>
      <c r="W85" s="101"/>
      <c r="X85" s="100"/>
      <c r="Y85" s="112"/>
    </row>
    <row r="86" spans="1:25" ht="12.75">
      <c r="A86" s="406" t="s">
        <v>209</v>
      </c>
      <c r="B86" s="407"/>
      <c r="C86" s="408"/>
      <c r="D86" s="102">
        <v>68</v>
      </c>
      <c r="E86" s="150" t="s">
        <v>44</v>
      </c>
      <c r="F86" s="227" t="s">
        <v>122</v>
      </c>
      <c r="G86" s="212" t="s">
        <v>123</v>
      </c>
      <c r="H86" s="128"/>
      <c r="I86" s="123"/>
      <c r="J86" s="416" t="s">
        <v>45</v>
      </c>
      <c r="K86" s="417"/>
      <c r="L86" s="123"/>
      <c r="M86" s="123"/>
      <c r="N86" s="124"/>
      <c r="O86" s="125"/>
      <c r="P86" s="123"/>
      <c r="Q86" s="123"/>
      <c r="R86" s="124"/>
      <c r="S86" s="125"/>
      <c r="T86" s="130"/>
      <c r="U86" s="130"/>
      <c r="V86" s="129"/>
      <c r="W86" s="215"/>
      <c r="X86" s="128">
        <v>0</v>
      </c>
      <c r="Y86" s="349">
        <v>24</v>
      </c>
    </row>
    <row r="87" spans="1:25" ht="12.75">
      <c r="A87" s="409"/>
      <c r="B87" s="410"/>
      <c r="C87" s="411"/>
      <c r="D87" s="255">
        <v>69</v>
      </c>
      <c r="E87" s="135" t="s">
        <v>46</v>
      </c>
      <c r="F87" s="208" t="s">
        <v>124</v>
      </c>
      <c r="G87" s="213" t="s">
        <v>123</v>
      </c>
      <c r="H87" s="44"/>
      <c r="I87" s="45"/>
      <c r="J87" s="46"/>
      <c r="K87" s="47"/>
      <c r="L87" s="45"/>
      <c r="M87" s="45"/>
      <c r="N87" s="418" t="s">
        <v>47</v>
      </c>
      <c r="O87" s="419"/>
      <c r="P87" s="45"/>
      <c r="Q87" s="45"/>
      <c r="R87" s="46"/>
      <c r="S87" s="47"/>
      <c r="T87" s="120"/>
      <c r="U87" s="120"/>
      <c r="V87" s="119"/>
      <c r="W87" s="216"/>
      <c r="X87" s="44">
        <v>0</v>
      </c>
      <c r="Y87" s="281"/>
    </row>
    <row r="88" spans="1:25" ht="12.75">
      <c r="A88" s="409"/>
      <c r="B88" s="410"/>
      <c r="C88" s="411"/>
      <c r="D88" s="255">
        <v>70</v>
      </c>
      <c r="E88" s="135" t="s">
        <v>125</v>
      </c>
      <c r="F88" s="208" t="s">
        <v>126</v>
      </c>
      <c r="G88" s="213" t="s">
        <v>123</v>
      </c>
      <c r="H88" s="44"/>
      <c r="I88" s="45"/>
      <c r="J88" s="46"/>
      <c r="K88" s="47"/>
      <c r="L88" s="45"/>
      <c r="M88" s="45"/>
      <c r="N88" s="46"/>
      <c r="O88" s="47"/>
      <c r="P88" s="45"/>
      <c r="Q88" s="45"/>
      <c r="R88" s="418" t="s">
        <v>45</v>
      </c>
      <c r="S88" s="419"/>
      <c r="T88" s="120"/>
      <c r="U88" s="120"/>
      <c r="V88" s="119"/>
      <c r="W88" s="216"/>
      <c r="X88" s="44">
        <v>0</v>
      </c>
      <c r="Y88" s="281" t="s">
        <v>242</v>
      </c>
    </row>
    <row r="89" spans="1:25" ht="13.5" thickBot="1">
      <c r="A89" s="412"/>
      <c r="B89" s="413"/>
      <c r="C89" s="414"/>
      <c r="D89" s="103">
        <v>71</v>
      </c>
      <c r="E89" s="196" t="s">
        <v>127</v>
      </c>
      <c r="F89" s="228" t="s">
        <v>128</v>
      </c>
      <c r="G89" s="214" t="s">
        <v>123</v>
      </c>
      <c r="H89" s="83"/>
      <c r="I89" s="84"/>
      <c r="J89" s="85"/>
      <c r="K89" s="86"/>
      <c r="L89" s="84"/>
      <c r="M89" s="84"/>
      <c r="N89" s="85"/>
      <c r="O89" s="86"/>
      <c r="P89" s="84"/>
      <c r="Q89" s="84"/>
      <c r="R89" s="420" t="s">
        <v>45</v>
      </c>
      <c r="S89" s="421"/>
      <c r="T89" s="217"/>
      <c r="U89" s="217"/>
      <c r="V89" s="122"/>
      <c r="W89" s="218"/>
      <c r="X89" s="83">
        <v>0</v>
      </c>
      <c r="Y89" s="282" t="s">
        <v>243</v>
      </c>
    </row>
    <row r="90" spans="1:25" ht="13.5" thickBot="1">
      <c r="A90" s="2"/>
      <c r="B90" s="1"/>
      <c r="C90" s="1"/>
      <c r="D90" s="31"/>
      <c r="E90" s="94"/>
      <c r="F90" s="225" t="s">
        <v>108</v>
      </c>
      <c r="G90" s="99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1"/>
      <c r="U90" s="101"/>
      <c r="V90" s="101"/>
      <c r="W90" s="101"/>
      <c r="X90" s="100"/>
      <c r="Y90" s="112"/>
    </row>
    <row r="91" spans="1:25" ht="12.75" customHeight="1" thickBot="1">
      <c r="A91" s="406" t="s">
        <v>341</v>
      </c>
      <c r="B91" s="407"/>
      <c r="C91" s="408"/>
      <c r="D91" s="256">
        <v>72</v>
      </c>
      <c r="E91" s="219" t="s">
        <v>129</v>
      </c>
      <c r="F91" s="236" t="s">
        <v>187</v>
      </c>
      <c r="G91" s="220" t="s">
        <v>21</v>
      </c>
      <c r="H91" s="105"/>
      <c r="I91" s="106"/>
      <c r="J91" s="107"/>
      <c r="K91" s="106"/>
      <c r="L91" s="107"/>
      <c r="M91" s="106"/>
      <c r="N91" s="107"/>
      <c r="O91" s="106"/>
      <c r="P91" s="107"/>
      <c r="Q91" s="106"/>
      <c r="R91" s="107"/>
      <c r="S91" s="106"/>
      <c r="T91" s="108"/>
      <c r="U91" s="109"/>
      <c r="V91" s="108">
        <v>0</v>
      </c>
      <c r="W91" s="109">
        <v>10</v>
      </c>
      <c r="X91" s="110">
        <v>15</v>
      </c>
      <c r="Y91" s="30" t="s">
        <v>237</v>
      </c>
    </row>
    <row r="92" spans="1:25" ht="12.75">
      <c r="A92" s="409"/>
      <c r="B92" s="410"/>
      <c r="C92" s="411"/>
      <c r="D92" s="102"/>
      <c r="E92" s="157" t="s">
        <v>83</v>
      </c>
      <c r="F92" s="165">
        <f>X92</f>
        <v>15</v>
      </c>
      <c r="G92" s="182"/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85">
        <v>0</v>
      </c>
      <c r="U92" s="185">
        <v>0</v>
      </c>
      <c r="V92" s="185">
        <v>0</v>
      </c>
      <c r="W92" s="185">
        <v>10</v>
      </c>
      <c r="X92" s="177">
        <v>15</v>
      </c>
      <c r="Y92" s="351"/>
    </row>
    <row r="93" spans="1:25" ht="13.5" thickBot="1">
      <c r="A93" s="412"/>
      <c r="B93" s="413"/>
      <c r="C93" s="414"/>
      <c r="D93" s="103"/>
      <c r="E93" s="158" t="s">
        <v>208</v>
      </c>
      <c r="F93" s="291">
        <f>100*F92/240</f>
        <v>6.25</v>
      </c>
      <c r="G93" s="184"/>
      <c r="H93" s="394">
        <v>0</v>
      </c>
      <c r="I93" s="395"/>
      <c r="J93" s="395">
        <v>0</v>
      </c>
      <c r="K93" s="395"/>
      <c r="L93" s="395">
        <v>0</v>
      </c>
      <c r="M93" s="395"/>
      <c r="N93" s="395">
        <v>0</v>
      </c>
      <c r="O93" s="395"/>
      <c r="P93" s="395">
        <v>0</v>
      </c>
      <c r="Q93" s="395"/>
      <c r="R93" s="395">
        <v>0</v>
      </c>
      <c r="S93" s="395"/>
      <c r="T93" s="391">
        <v>0</v>
      </c>
      <c r="U93" s="391"/>
      <c r="V93" s="391">
        <v>10</v>
      </c>
      <c r="W93" s="391"/>
      <c r="X93" s="179"/>
      <c r="Y93" s="352"/>
    </row>
    <row r="94" spans="1:25" ht="12.75">
      <c r="A94" s="415"/>
      <c r="B94" s="415"/>
      <c r="C94" s="415"/>
      <c r="D94" s="415"/>
      <c r="E94" s="415"/>
      <c r="F94" s="415"/>
      <c r="G94" s="34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3"/>
      <c r="Y94" s="112"/>
    </row>
    <row r="95" spans="1:25" ht="13.5" thickBot="1">
      <c r="A95" s="111"/>
      <c r="B95" s="111"/>
      <c r="C95" s="111"/>
      <c r="D95" s="111"/>
      <c r="E95" s="111"/>
      <c r="F95" s="111"/>
      <c r="G95" s="34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3"/>
      <c r="Y95" s="112"/>
    </row>
    <row r="96" spans="1:25" ht="13.5" thickBot="1">
      <c r="A96" s="285" t="s">
        <v>48</v>
      </c>
      <c r="B96" s="286"/>
      <c r="C96" s="287"/>
      <c r="D96" s="25"/>
      <c r="E96" s="116"/>
      <c r="F96" s="166"/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9"/>
      <c r="Y96" s="30"/>
    </row>
    <row r="97" spans="1:25" ht="12.75">
      <c r="A97" s="353" t="s">
        <v>337</v>
      </c>
      <c r="B97" s="354"/>
      <c r="C97" s="355"/>
      <c r="D97" s="102">
        <v>73</v>
      </c>
      <c r="E97" s="318" t="s">
        <v>131</v>
      </c>
      <c r="F97" s="227" t="s">
        <v>260</v>
      </c>
      <c r="G97" s="93" t="s">
        <v>18</v>
      </c>
      <c r="H97" s="66"/>
      <c r="I97" s="67"/>
      <c r="J97" s="39"/>
      <c r="K97" s="67"/>
      <c r="L97" s="36"/>
      <c r="M97" s="37"/>
      <c r="N97" s="39"/>
      <c r="O97" s="67"/>
      <c r="P97" s="39"/>
      <c r="Q97" s="40"/>
      <c r="R97" s="39"/>
      <c r="S97" s="67"/>
      <c r="T97" s="39">
        <v>2</v>
      </c>
      <c r="U97" s="40">
        <v>0</v>
      </c>
      <c r="V97" s="67"/>
      <c r="W97" s="93"/>
      <c r="X97" s="68">
        <v>3</v>
      </c>
      <c r="Y97" s="347">
        <v>31</v>
      </c>
    </row>
    <row r="98" spans="1:25" ht="12.75">
      <c r="A98" s="356"/>
      <c r="B98" s="357"/>
      <c r="C98" s="358"/>
      <c r="D98" s="90">
        <v>74</v>
      </c>
      <c r="E98" s="198" t="s">
        <v>133</v>
      </c>
      <c r="F98" s="208" t="s">
        <v>261</v>
      </c>
      <c r="G98" s="43" t="s">
        <v>18</v>
      </c>
      <c r="H98" s="44"/>
      <c r="I98" s="45"/>
      <c r="J98" s="46"/>
      <c r="K98" s="45"/>
      <c r="L98" s="46"/>
      <c r="M98" s="47"/>
      <c r="N98" s="46"/>
      <c r="O98" s="45"/>
      <c r="P98" s="46"/>
      <c r="Q98" s="47"/>
      <c r="R98" s="48"/>
      <c r="S98" s="91"/>
      <c r="T98" s="46">
        <v>2</v>
      </c>
      <c r="U98" s="47">
        <v>0</v>
      </c>
      <c r="V98" s="91"/>
      <c r="W98" s="316"/>
      <c r="X98" s="52">
        <v>3</v>
      </c>
      <c r="Y98" s="281" t="s">
        <v>246</v>
      </c>
    </row>
    <row r="99" spans="1:25" ht="12.75">
      <c r="A99" s="356"/>
      <c r="B99" s="357"/>
      <c r="C99" s="358"/>
      <c r="D99" s="90">
        <v>75</v>
      </c>
      <c r="E99" s="198" t="s">
        <v>135</v>
      </c>
      <c r="F99" s="208" t="s">
        <v>136</v>
      </c>
      <c r="G99" s="43" t="s">
        <v>18</v>
      </c>
      <c r="H99" s="44"/>
      <c r="I99" s="45"/>
      <c r="J99" s="46"/>
      <c r="K99" s="45"/>
      <c r="L99" s="46"/>
      <c r="M99" s="47"/>
      <c r="N99" s="46"/>
      <c r="O99" s="45"/>
      <c r="P99" s="46"/>
      <c r="Q99" s="47"/>
      <c r="R99" s="48"/>
      <c r="S99" s="91"/>
      <c r="T99" s="46">
        <v>2</v>
      </c>
      <c r="U99" s="47">
        <v>0</v>
      </c>
      <c r="V99" s="91"/>
      <c r="W99" s="316"/>
      <c r="X99" s="52">
        <v>3</v>
      </c>
      <c r="Y99" s="281">
        <v>34</v>
      </c>
    </row>
    <row r="100" spans="1:25" ht="12.75">
      <c r="A100" s="356"/>
      <c r="B100" s="357"/>
      <c r="C100" s="358"/>
      <c r="D100" s="90">
        <v>76</v>
      </c>
      <c r="E100" s="198" t="s">
        <v>137</v>
      </c>
      <c r="F100" s="208" t="s">
        <v>262</v>
      </c>
      <c r="G100" s="43" t="s">
        <v>21</v>
      </c>
      <c r="H100" s="44"/>
      <c r="I100" s="45"/>
      <c r="J100" s="46"/>
      <c r="K100" s="45"/>
      <c r="L100" s="46"/>
      <c r="M100" s="45"/>
      <c r="N100" s="46"/>
      <c r="O100" s="45"/>
      <c r="P100" s="46"/>
      <c r="Q100" s="45"/>
      <c r="R100" s="48"/>
      <c r="S100" s="91"/>
      <c r="T100" s="46">
        <v>2</v>
      </c>
      <c r="U100" s="45">
        <v>0</v>
      </c>
      <c r="V100" s="46"/>
      <c r="W100" s="43"/>
      <c r="X100" s="52">
        <v>3</v>
      </c>
      <c r="Y100" s="281"/>
    </row>
    <row r="101" spans="1:25" ht="12.75">
      <c r="A101" s="356"/>
      <c r="B101" s="357"/>
      <c r="C101" s="358"/>
      <c r="D101" s="90">
        <v>77</v>
      </c>
      <c r="E101" s="198" t="s">
        <v>139</v>
      </c>
      <c r="F101" s="208" t="s">
        <v>263</v>
      </c>
      <c r="G101" s="43" t="s">
        <v>21</v>
      </c>
      <c r="H101" s="44"/>
      <c r="I101" s="45"/>
      <c r="J101" s="46"/>
      <c r="K101" s="45"/>
      <c r="L101" s="46"/>
      <c r="M101" s="47"/>
      <c r="N101" s="46"/>
      <c r="O101" s="45"/>
      <c r="P101" s="46"/>
      <c r="Q101" s="47"/>
      <c r="R101" s="46"/>
      <c r="S101" s="45"/>
      <c r="T101" s="46">
        <v>2</v>
      </c>
      <c r="U101" s="47">
        <v>0</v>
      </c>
      <c r="V101" s="45"/>
      <c r="W101" s="43"/>
      <c r="X101" s="52">
        <v>3</v>
      </c>
      <c r="Y101" s="281"/>
    </row>
    <row r="102" spans="1:25" ht="12.75">
      <c r="A102" s="356"/>
      <c r="B102" s="357"/>
      <c r="C102" s="358"/>
      <c r="D102" s="90">
        <v>78</v>
      </c>
      <c r="E102" s="198" t="s">
        <v>141</v>
      </c>
      <c r="F102" s="208" t="s">
        <v>264</v>
      </c>
      <c r="G102" s="43" t="s">
        <v>21</v>
      </c>
      <c r="H102" s="44"/>
      <c r="I102" s="45"/>
      <c r="J102" s="46"/>
      <c r="K102" s="45"/>
      <c r="L102" s="46"/>
      <c r="M102" s="45"/>
      <c r="N102" s="46"/>
      <c r="O102" s="45"/>
      <c r="P102" s="46"/>
      <c r="Q102" s="45"/>
      <c r="R102" s="46"/>
      <c r="S102" s="45"/>
      <c r="T102" s="46">
        <v>2</v>
      </c>
      <c r="U102" s="45">
        <v>0</v>
      </c>
      <c r="V102" s="46"/>
      <c r="W102" s="43"/>
      <c r="X102" s="52">
        <v>3</v>
      </c>
      <c r="Y102" s="281"/>
    </row>
    <row r="103" spans="1:25" ht="12.75">
      <c r="A103" s="356"/>
      <c r="B103" s="357"/>
      <c r="C103" s="358"/>
      <c r="D103" s="90">
        <v>79</v>
      </c>
      <c r="E103" s="198" t="s">
        <v>143</v>
      </c>
      <c r="F103" s="208" t="s">
        <v>144</v>
      </c>
      <c r="G103" s="43" t="s">
        <v>21</v>
      </c>
      <c r="H103" s="44"/>
      <c r="I103" s="45"/>
      <c r="J103" s="46"/>
      <c r="K103" s="45"/>
      <c r="L103" s="46"/>
      <c r="M103" s="47"/>
      <c r="N103" s="46"/>
      <c r="O103" s="45"/>
      <c r="P103" s="46"/>
      <c r="Q103" s="47"/>
      <c r="R103" s="46"/>
      <c r="S103" s="45"/>
      <c r="T103" s="46">
        <v>0</v>
      </c>
      <c r="U103" s="47">
        <v>2</v>
      </c>
      <c r="V103" s="45"/>
      <c r="W103" s="43"/>
      <c r="X103" s="52">
        <v>3</v>
      </c>
      <c r="Y103" s="281"/>
    </row>
    <row r="104" spans="1:25" ht="12.75">
      <c r="A104" s="356"/>
      <c r="B104" s="357"/>
      <c r="C104" s="358"/>
      <c r="D104" s="90">
        <v>80</v>
      </c>
      <c r="E104" s="198" t="s">
        <v>145</v>
      </c>
      <c r="F104" s="208" t="s">
        <v>146</v>
      </c>
      <c r="G104" s="43" t="s">
        <v>21</v>
      </c>
      <c r="H104" s="44"/>
      <c r="I104" s="45"/>
      <c r="J104" s="46"/>
      <c r="K104" s="45"/>
      <c r="L104" s="46"/>
      <c r="M104" s="47"/>
      <c r="N104" s="46"/>
      <c r="O104" s="45"/>
      <c r="P104" s="46"/>
      <c r="Q104" s="47"/>
      <c r="R104" s="48"/>
      <c r="S104" s="91"/>
      <c r="T104" s="46">
        <v>2</v>
      </c>
      <c r="U104" s="47">
        <v>0</v>
      </c>
      <c r="V104" s="45"/>
      <c r="W104" s="43"/>
      <c r="X104" s="52">
        <v>3</v>
      </c>
      <c r="Y104" s="281">
        <v>50</v>
      </c>
    </row>
    <row r="105" spans="1:25" ht="12.75">
      <c r="A105" s="356"/>
      <c r="B105" s="357"/>
      <c r="C105" s="358"/>
      <c r="D105" s="90">
        <v>81</v>
      </c>
      <c r="E105" s="198" t="s">
        <v>147</v>
      </c>
      <c r="F105" s="208" t="s">
        <v>148</v>
      </c>
      <c r="G105" s="43" t="s">
        <v>21</v>
      </c>
      <c r="H105" s="44"/>
      <c r="I105" s="45"/>
      <c r="J105" s="46"/>
      <c r="K105" s="45"/>
      <c r="L105" s="46"/>
      <c r="M105" s="45"/>
      <c r="N105" s="46"/>
      <c r="O105" s="45"/>
      <c r="P105" s="46"/>
      <c r="Q105" s="45"/>
      <c r="R105" s="48"/>
      <c r="S105" s="91"/>
      <c r="T105" s="46">
        <v>2</v>
      </c>
      <c r="U105" s="45">
        <v>0</v>
      </c>
      <c r="V105" s="46"/>
      <c r="W105" s="43"/>
      <c r="X105" s="52">
        <v>3</v>
      </c>
      <c r="Y105" s="281"/>
    </row>
    <row r="106" spans="1:25" ht="12.75">
      <c r="A106" s="356"/>
      <c r="B106" s="357"/>
      <c r="C106" s="358"/>
      <c r="D106" s="90">
        <v>82</v>
      </c>
      <c r="E106" s="198" t="s">
        <v>149</v>
      </c>
      <c r="F106" s="208" t="s">
        <v>265</v>
      </c>
      <c r="G106" s="43" t="s">
        <v>21</v>
      </c>
      <c r="H106" s="44"/>
      <c r="I106" s="45"/>
      <c r="J106" s="46"/>
      <c r="K106" s="45"/>
      <c r="L106" s="46"/>
      <c r="M106" s="47"/>
      <c r="N106" s="46"/>
      <c r="O106" s="45"/>
      <c r="P106" s="46"/>
      <c r="Q106" s="47"/>
      <c r="R106" s="48"/>
      <c r="S106" s="91"/>
      <c r="T106" s="46"/>
      <c r="U106" s="47"/>
      <c r="V106" s="45">
        <v>0</v>
      </c>
      <c r="W106" s="43">
        <v>2</v>
      </c>
      <c r="X106" s="52">
        <v>3</v>
      </c>
      <c r="Y106" s="281">
        <v>79</v>
      </c>
    </row>
    <row r="107" spans="1:25" ht="12.75">
      <c r="A107" s="356"/>
      <c r="B107" s="357"/>
      <c r="C107" s="358"/>
      <c r="D107" s="90">
        <v>83</v>
      </c>
      <c r="E107" s="198" t="s">
        <v>150</v>
      </c>
      <c r="F107" s="208" t="s">
        <v>151</v>
      </c>
      <c r="G107" s="43" t="s">
        <v>21</v>
      </c>
      <c r="H107" s="44"/>
      <c r="I107" s="45"/>
      <c r="J107" s="46"/>
      <c r="K107" s="45"/>
      <c r="L107" s="46"/>
      <c r="M107" s="45"/>
      <c r="N107" s="46"/>
      <c r="O107" s="45"/>
      <c r="P107" s="46"/>
      <c r="Q107" s="45"/>
      <c r="R107" s="48"/>
      <c r="S107" s="91"/>
      <c r="T107" s="48"/>
      <c r="U107" s="92"/>
      <c r="V107" s="45">
        <v>2</v>
      </c>
      <c r="W107" s="43">
        <v>0</v>
      </c>
      <c r="X107" s="52">
        <v>3</v>
      </c>
      <c r="Y107" s="281">
        <v>50</v>
      </c>
    </row>
    <row r="108" spans="1:25" ht="12.75">
      <c r="A108" s="356"/>
      <c r="B108" s="357"/>
      <c r="C108" s="358"/>
      <c r="D108" s="90">
        <v>84</v>
      </c>
      <c r="E108" s="198" t="s">
        <v>267</v>
      </c>
      <c r="F108" s="300" t="s">
        <v>268</v>
      </c>
      <c r="G108" s="322" t="s">
        <v>18</v>
      </c>
      <c r="H108" s="269"/>
      <c r="I108" s="270"/>
      <c r="J108" s="271"/>
      <c r="K108" s="278"/>
      <c r="L108" s="279"/>
      <c r="M108" s="270"/>
      <c r="N108" s="271"/>
      <c r="O108" s="270"/>
      <c r="P108" s="271"/>
      <c r="Q108" s="270"/>
      <c r="R108" s="271"/>
      <c r="S108" s="270"/>
      <c r="T108" s="320">
        <v>2</v>
      </c>
      <c r="U108" s="321">
        <v>0</v>
      </c>
      <c r="V108" s="320"/>
      <c r="W108" s="322"/>
      <c r="X108" s="323">
        <v>3</v>
      </c>
      <c r="Y108" s="281"/>
    </row>
    <row r="109" spans="1:25" ht="12.75">
      <c r="A109" s="356"/>
      <c r="B109" s="357"/>
      <c r="C109" s="358"/>
      <c r="D109" s="90">
        <v>85</v>
      </c>
      <c r="E109" s="203" t="s">
        <v>357</v>
      </c>
      <c r="F109" s="301" t="s">
        <v>358</v>
      </c>
      <c r="G109" s="322" t="s">
        <v>18</v>
      </c>
      <c r="H109" s="269"/>
      <c r="I109" s="270"/>
      <c r="J109" s="271"/>
      <c r="K109" s="278"/>
      <c r="L109" s="279"/>
      <c r="M109" s="270"/>
      <c r="N109" s="271"/>
      <c r="O109" s="270"/>
      <c r="P109" s="271"/>
      <c r="Q109" s="270"/>
      <c r="R109" s="271"/>
      <c r="S109" s="280"/>
      <c r="T109" s="320"/>
      <c r="U109" s="321"/>
      <c r="V109" s="320">
        <v>2</v>
      </c>
      <c r="W109" s="322">
        <v>0</v>
      </c>
      <c r="X109" s="323">
        <v>3</v>
      </c>
      <c r="Y109" s="281"/>
    </row>
    <row r="110" spans="1:25" ht="12.75">
      <c r="A110" s="356"/>
      <c r="B110" s="357"/>
      <c r="C110" s="358"/>
      <c r="D110" s="90">
        <v>86</v>
      </c>
      <c r="E110" s="198" t="s">
        <v>269</v>
      </c>
      <c r="F110" s="302" t="s">
        <v>270</v>
      </c>
      <c r="G110" s="322" t="s">
        <v>18</v>
      </c>
      <c r="H110" s="269"/>
      <c r="I110" s="270"/>
      <c r="J110" s="271"/>
      <c r="K110" s="278"/>
      <c r="L110" s="279"/>
      <c r="M110" s="270"/>
      <c r="N110" s="271"/>
      <c r="O110" s="270"/>
      <c r="P110" s="271"/>
      <c r="Q110" s="270"/>
      <c r="R110" s="271"/>
      <c r="S110" s="270"/>
      <c r="T110" s="320">
        <v>2</v>
      </c>
      <c r="U110" s="321">
        <v>0</v>
      </c>
      <c r="V110" s="320"/>
      <c r="W110" s="322"/>
      <c r="X110" s="323">
        <v>3</v>
      </c>
      <c r="Y110" s="281"/>
    </row>
    <row r="111" spans="1:25" ht="12.75">
      <c r="A111" s="356"/>
      <c r="B111" s="357"/>
      <c r="C111" s="358"/>
      <c r="D111" s="90">
        <v>87</v>
      </c>
      <c r="E111" s="198" t="s">
        <v>271</v>
      </c>
      <c r="F111" s="302" t="s">
        <v>272</v>
      </c>
      <c r="G111" s="322" t="s">
        <v>18</v>
      </c>
      <c r="H111" s="269"/>
      <c r="I111" s="270"/>
      <c r="J111" s="271"/>
      <c r="K111" s="278"/>
      <c r="L111" s="279"/>
      <c r="M111" s="270"/>
      <c r="N111" s="271"/>
      <c r="O111" s="270"/>
      <c r="P111" s="271"/>
      <c r="Q111" s="270"/>
      <c r="R111" s="271"/>
      <c r="S111" s="280"/>
      <c r="T111" s="320"/>
      <c r="U111" s="321"/>
      <c r="V111" s="320">
        <v>2</v>
      </c>
      <c r="W111" s="322">
        <v>0</v>
      </c>
      <c r="X111" s="323">
        <v>3</v>
      </c>
      <c r="Y111" s="281"/>
    </row>
    <row r="112" spans="1:25" ht="12.75">
      <c r="A112" s="356"/>
      <c r="B112" s="357"/>
      <c r="C112" s="358"/>
      <c r="D112" s="90">
        <v>88</v>
      </c>
      <c r="E112" s="198" t="s">
        <v>273</v>
      </c>
      <c r="F112" s="303" t="s">
        <v>274</v>
      </c>
      <c r="G112" s="322" t="s">
        <v>275</v>
      </c>
      <c r="H112" s="269"/>
      <c r="I112" s="270"/>
      <c r="J112" s="271"/>
      <c r="K112" s="278"/>
      <c r="L112" s="279"/>
      <c r="M112" s="270"/>
      <c r="N112" s="271"/>
      <c r="O112" s="270"/>
      <c r="P112" s="271"/>
      <c r="Q112" s="270"/>
      <c r="R112" s="271"/>
      <c r="S112" s="270"/>
      <c r="T112" s="320">
        <v>2</v>
      </c>
      <c r="U112" s="321">
        <v>0</v>
      </c>
      <c r="V112" s="320"/>
      <c r="W112" s="322"/>
      <c r="X112" s="323">
        <v>3</v>
      </c>
      <c r="Y112" s="281"/>
    </row>
    <row r="113" spans="1:25" ht="12.75">
      <c r="A113" s="356"/>
      <c r="B113" s="357"/>
      <c r="C113" s="358"/>
      <c r="D113" s="90">
        <v>89</v>
      </c>
      <c r="E113" s="198" t="s">
        <v>276</v>
      </c>
      <c r="F113" s="303" t="s">
        <v>277</v>
      </c>
      <c r="G113" s="322" t="s">
        <v>21</v>
      </c>
      <c r="H113" s="269"/>
      <c r="I113" s="270"/>
      <c r="J113" s="271"/>
      <c r="K113" s="278"/>
      <c r="L113" s="279"/>
      <c r="M113" s="270"/>
      <c r="N113" s="271"/>
      <c r="O113" s="270"/>
      <c r="P113" s="271"/>
      <c r="Q113" s="270"/>
      <c r="R113" s="271"/>
      <c r="S113" s="280"/>
      <c r="T113" s="320"/>
      <c r="U113" s="321"/>
      <c r="V113" s="320">
        <v>2</v>
      </c>
      <c r="W113" s="322">
        <v>0</v>
      </c>
      <c r="X113" s="323">
        <v>3</v>
      </c>
      <c r="Y113" s="281"/>
    </row>
    <row r="114" spans="1:25" ht="12.75">
      <c r="A114" s="356"/>
      <c r="B114" s="357"/>
      <c r="C114" s="358"/>
      <c r="D114" s="90">
        <v>90</v>
      </c>
      <c r="E114" s="198" t="s">
        <v>57</v>
      </c>
      <c r="F114" s="303" t="s">
        <v>278</v>
      </c>
      <c r="G114" s="322" t="s">
        <v>21</v>
      </c>
      <c r="H114" s="269"/>
      <c r="I114" s="270"/>
      <c r="J114" s="271"/>
      <c r="K114" s="278"/>
      <c r="L114" s="279"/>
      <c r="M114" s="270"/>
      <c r="N114" s="271"/>
      <c r="O114" s="270"/>
      <c r="P114" s="271"/>
      <c r="Q114" s="270"/>
      <c r="R114" s="271"/>
      <c r="S114" s="270"/>
      <c r="T114" s="320">
        <v>2</v>
      </c>
      <c r="U114" s="321">
        <v>0</v>
      </c>
      <c r="V114" s="320"/>
      <c r="W114" s="322"/>
      <c r="X114" s="323">
        <v>3</v>
      </c>
      <c r="Y114" s="281"/>
    </row>
    <row r="115" spans="1:25" ht="12.75">
      <c r="A115" s="356"/>
      <c r="B115" s="357"/>
      <c r="C115" s="358"/>
      <c r="D115" s="90">
        <v>91</v>
      </c>
      <c r="E115" s="198" t="s">
        <v>279</v>
      </c>
      <c r="F115" s="303" t="s">
        <v>280</v>
      </c>
      <c r="G115" s="322" t="s">
        <v>18</v>
      </c>
      <c r="H115" s="269"/>
      <c r="I115" s="270"/>
      <c r="J115" s="271"/>
      <c r="K115" s="278"/>
      <c r="L115" s="279"/>
      <c r="M115" s="270"/>
      <c r="N115" s="271"/>
      <c r="O115" s="270"/>
      <c r="P115" s="271"/>
      <c r="Q115" s="270"/>
      <c r="R115" s="271"/>
      <c r="S115" s="270"/>
      <c r="T115" s="320">
        <v>2</v>
      </c>
      <c r="U115" s="321">
        <v>0</v>
      </c>
      <c r="V115" s="320"/>
      <c r="W115" s="322"/>
      <c r="X115" s="323">
        <v>3</v>
      </c>
      <c r="Y115" s="281"/>
    </row>
    <row r="116" spans="1:25" ht="12.75">
      <c r="A116" s="356"/>
      <c r="B116" s="357"/>
      <c r="C116" s="358"/>
      <c r="D116" s="90">
        <v>92</v>
      </c>
      <c r="E116" s="199" t="s">
        <v>281</v>
      </c>
      <c r="F116" s="303" t="s">
        <v>282</v>
      </c>
      <c r="G116" s="327" t="s">
        <v>18</v>
      </c>
      <c r="H116" s="269"/>
      <c r="I116" s="270"/>
      <c r="J116" s="271"/>
      <c r="K116" s="278"/>
      <c r="L116" s="279"/>
      <c r="M116" s="270"/>
      <c r="N116" s="271"/>
      <c r="O116" s="270"/>
      <c r="P116" s="271"/>
      <c r="Q116" s="270"/>
      <c r="R116" s="271"/>
      <c r="S116" s="270"/>
      <c r="T116" s="320">
        <v>2</v>
      </c>
      <c r="U116" s="321">
        <v>0</v>
      </c>
      <c r="V116" s="320"/>
      <c r="W116" s="322"/>
      <c r="X116" s="323">
        <v>3</v>
      </c>
      <c r="Y116" s="281"/>
    </row>
    <row r="117" spans="1:25" ht="12.75">
      <c r="A117" s="356"/>
      <c r="B117" s="357"/>
      <c r="C117" s="358"/>
      <c r="D117" s="90">
        <v>93</v>
      </c>
      <c r="E117" s="199" t="s">
        <v>283</v>
      </c>
      <c r="F117" s="303" t="s">
        <v>284</v>
      </c>
      <c r="G117" s="327" t="s">
        <v>18</v>
      </c>
      <c r="H117" s="269"/>
      <c r="I117" s="270"/>
      <c r="J117" s="271"/>
      <c r="K117" s="278"/>
      <c r="L117" s="279"/>
      <c r="M117" s="270"/>
      <c r="N117" s="271"/>
      <c r="O117" s="270"/>
      <c r="P117" s="271"/>
      <c r="Q117" s="270"/>
      <c r="R117" s="271"/>
      <c r="S117" s="280"/>
      <c r="T117" s="320"/>
      <c r="U117" s="321"/>
      <c r="V117" s="320">
        <v>2</v>
      </c>
      <c r="W117" s="322">
        <v>0</v>
      </c>
      <c r="X117" s="323">
        <v>3</v>
      </c>
      <c r="Y117" s="281"/>
    </row>
    <row r="118" spans="1:25" ht="12.75">
      <c r="A118" s="356"/>
      <c r="B118" s="357"/>
      <c r="C118" s="358"/>
      <c r="D118" s="90">
        <v>94</v>
      </c>
      <c r="E118" s="198" t="s">
        <v>285</v>
      </c>
      <c r="F118" s="303" t="s">
        <v>286</v>
      </c>
      <c r="G118" s="322" t="s">
        <v>18</v>
      </c>
      <c r="H118" s="269"/>
      <c r="I118" s="270"/>
      <c r="J118" s="271"/>
      <c r="K118" s="278"/>
      <c r="L118" s="279"/>
      <c r="M118" s="270"/>
      <c r="N118" s="271"/>
      <c r="O118" s="270"/>
      <c r="P118" s="271"/>
      <c r="Q118" s="270"/>
      <c r="R118" s="271"/>
      <c r="S118" s="270"/>
      <c r="T118" s="320">
        <v>3</v>
      </c>
      <c r="U118" s="321">
        <v>0</v>
      </c>
      <c r="V118" s="320"/>
      <c r="W118" s="322"/>
      <c r="X118" s="323">
        <v>3</v>
      </c>
      <c r="Y118" s="281"/>
    </row>
    <row r="119" spans="1:25" ht="22.5">
      <c r="A119" s="356"/>
      <c r="B119" s="357"/>
      <c r="C119" s="358"/>
      <c r="D119" s="90">
        <v>95</v>
      </c>
      <c r="E119" s="198" t="s">
        <v>287</v>
      </c>
      <c r="F119" s="303" t="s">
        <v>288</v>
      </c>
      <c r="G119" s="322" t="s">
        <v>18</v>
      </c>
      <c r="H119" s="269"/>
      <c r="I119" s="270"/>
      <c r="J119" s="271"/>
      <c r="K119" s="278"/>
      <c r="L119" s="279"/>
      <c r="M119" s="270"/>
      <c r="N119" s="271"/>
      <c r="O119" s="270"/>
      <c r="P119" s="271"/>
      <c r="Q119" s="270"/>
      <c r="R119" s="271"/>
      <c r="S119" s="280"/>
      <c r="T119" s="320"/>
      <c r="U119" s="321"/>
      <c r="V119" s="320">
        <v>2</v>
      </c>
      <c r="W119" s="322">
        <v>0</v>
      </c>
      <c r="X119" s="323">
        <v>3</v>
      </c>
      <c r="Y119" s="281"/>
    </row>
    <row r="120" spans="1:25" ht="12.75">
      <c r="A120" s="356"/>
      <c r="B120" s="357"/>
      <c r="C120" s="358"/>
      <c r="D120" s="90">
        <v>96</v>
      </c>
      <c r="E120" s="198" t="s">
        <v>49</v>
      </c>
      <c r="F120" s="303" t="s">
        <v>289</v>
      </c>
      <c r="G120" s="322" t="s">
        <v>18</v>
      </c>
      <c r="H120" s="269"/>
      <c r="I120" s="270"/>
      <c r="J120" s="271"/>
      <c r="K120" s="278"/>
      <c r="L120" s="279"/>
      <c r="M120" s="270"/>
      <c r="N120" s="271"/>
      <c r="O120" s="270"/>
      <c r="P120" s="271"/>
      <c r="Q120" s="270"/>
      <c r="R120" s="271"/>
      <c r="S120" s="270"/>
      <c r="T120" s="320">
        <v>2</v>
      </c>
      <c r="U120" s="321">
        <v>0</v>
      </c>
      <c r="V120" s="320"/>
      <c r="W120" s="322"/>
      <c r="X120" s="323">
        <v>3</v>
      </c>
      <c r="Y120" s="281"/>
    </row>
    <row r="121" spans="1:25" ht="12.75">
      <c r="A121" s="356"/>
      <c r="B121" s="357"/>
      <c r="C121" s="358"/>
      <c r="D121" s="90">
        <v>97</v>
      </c>
      <c r="E121" s="203" t="s">
        <v>290</v>
      </c>
      <c r="F121" s="303" t="s">
        <v>291</v>
      </c>
      <c r="G121" s="331" t="s">
        <v>18</v>
      </c>
      <c r="H121" s="269"/>
      <c r="I121" s="270"/>
      <c r="J121" s="271"/>
      <c r="K121" s="278"/>
      <c r="L121" s="279"/>
      <c r="M121" s="270"/>
      <c r="N121" s="271"/>
      <c r="O121" s="270"/>
      <c r="P121" s="271"/>
      <c r="Q121" s="270"/>
      <c r="R121" s="271"/>
      <c r="S121" s="270"/>
      <c r="T121" s="320">
        <v>2</v>
      </c>
      <c r="U121" s="321">
        <v>0</v>
      </c>
      <c r="V121" s="320"/>
      <c r="W121" s="322"/>
      <c r="X121" s="323">
        <v>3</v>
      </c>
      <c r="Y121" s="281"/>
    </row>
    <row r="122" spans="1:25" ht="12.75">
      <c r="A122" s="356"/>
      <c r="B122" s="357"/>
      <c r="C122" s="358"/>
      <c r="D122" s="90">
        <v>98</v>
      </c>
      <c r="E122" s="198" t="s">
        <v>292</v>
      </c>
      <c r="F122" s="303" t="s">
        <v>293</v>
      </c>
      <c r="G122" s="322" t="s">
        <v>21</v>
      </c>
      <c r="H122" s="269"/>
      <c r="I122" s="270"/>
      <c r="J122" s="271"/>
      <c r="K122" s="278"/>
      <c r="L122" s="279"/>
      <c r="M122" s="270"/>
      <c r="N122" s="271"/>
      <c r="O122" s="270"/>
      <c r="P122" s="271"/>
      <c r="Q122" s="270"/>
      <c r="R122" s="271"/>
      <c r="S122" s="270"/>
      <c r="T122" s="320">
        <v>2</v>
      </c>
      <c r="U122" s="321">
        <v>0</v>
      </c>
      <c r="V122" s="320"/>
      <c r="W122" s="322"/>
      <c r="X122" s="323">
        <v>3</v>
      </c>
      <c r="Y122" s="281"/>
    </row>
    <row r="123" spans="1:25" ht="12.75">
      <c r="A123" s="356"/>
      <c r="B123" s="357"/>
      <c r="C123" s="358"/>
      <c r="D123" s="90">
        <v>99</v>
      </c>
      <c r="E123" s="198" t="s">
        <v>294</v>
      </c>
      <c r="F123" s="303" t="s">
        <v>295</v>
      </c>
      <c r="G123" s="322" t="s">
        <v>21</v>
      </c>
      <c r="H123" s="269"/>
      <c r="I123" s="270"/>
      <c r="J123" s="271"/>
      <c r="K123" s="278"/>
      <c r="L123" s="279"/>
      <c r="M123" s="270"/>
      <c r="N123" s="271"/>
      <c r="O123" s="270"/>
      <c r="P123" s="271"/>
      <c r="Q123" s="270"/>
      <c r="R123" s="271"/>
      <c r="S123" s="270"/>
      <c r="T123" s="320">
        <v>2</v>
      </c>
      <c r="U123" s="321">
        <v>0</v>
      </c>
      <c r="V123" s="320"/>
      <c r="W123" s="322"/>
      <c r="X123" s="323">
        <v>3</v>
      </c>
      <c r="Y123" s="281"/>
    </row>
    <row r="124" spans="1:25" ht="12.75">
      <c r="A124" s="356"/>
      <c r="B124" s="357"/>
      <c r="C124" s="358"/>
      <c r="D124" s="90">
        <v>100</v>
      </c>
      <c r="E124" s="198" t="s">
        <v>296</v>
      </c>
      <c r="F124" s="303" t="s">
        <v>297</v>
      </c>
      <c r="G124" s="322" t="s">
        <v>21</v>
      </c>
      <c r="H124" s="269"/>
      <c r="I124" s="270"/>
      <c r="J124" s="271"/>
      <c r="K124" s="278"/>
      <c r="L124" s="279"/>
      <c r="M124" s="270"/>
      <c r="N124" s="271"/>
      <c r="O124" s="270"/>
      <c r="P124" s="271"/>
      <c r="Q124" s="270"/>
      <c r="R124" s="271"/>
      <c r="S124" s="278"/>
      <c r="T124" s="320"/>
      <c r="U124" s="321"/>
      <c r="V124" s="320">
        <v>2</v>
      </c>
      <c r="W124" s="322">
        <v>0</v>
      </c>
      <c r="X124" s="323">
        <v>3</v>
      </c>
      <c r="Y124" s="281"/>
    </row>
    <row r="125" spans="1:25" ht="12.75">
      <c r="A125" s="356"/>
      <c r="B125" s="357"/>
      <c r="C125" s="358"/>
      <c r="D125" s="90">
        <v>101</v>
      </c>
      <c r="E125" s="198" t="s">
        <v>298</v>
      </c>
      <c r="F125" s="303" t="s">
        <v>299</v>
      </c>
      <c r="G125" s="322" t="s">
        <v>21</v>
      </c>
      <c r="H125" s="269"/>
      <c r="I125" s="270"/>
      <c r="J125" s="271"/>
      <c r="K125" s="278"/>
      <c r="L125" s="279"/>
      <c r="M125" s="270"/>
      <c r="N125" s="271"/>
      <c r="O125" s="270"/>
      <c r="P125" s="271"/>
      <c r="Q125" s="270"/>
      <c r="R125" s="271"/>
      <c r="S125" s="280"/>
      <c r="T125" s="320"/>
      <c r="U125" s="321"/>
      <c r="V125" s="320">
        <v>2</v>
      </c>
      <c r="W125" s="322">
        <v>0</v>
      </c>
      <c r="X125" s="323">
        <v>3</v>
      </c>
      <c r="Y125" s="281"/>
    </row>
    <row r="126" spans="1:25" ht="22.5">
      <c r="A126" s="356"/>
      <c r="B126" s="357"/>
      <c r="C126" s="358"/>
      <c r="D126" s="90">
        <v>102</v>
      </c>
      <c r="E126" s="198" t="s">
        <v>300</v>
      </c>
      <c r="F126" s="303" t="s">
        <v>301</v>
      </c>
      <c r="G126" s="322" t="s">
        <v>18</v>
      </c>
      <c r="H126" s="269"/>
      <c r="I126" s="270"/>
      <c r="J126" s="271"/>
      <c r="K126" s="278"/>
      <c r="L126" s="279"/>
      <c r="M126" s="270"/>
      <c r="N126" s="271"/>
      <c r="O126" s="270"/>
      <c r="P126" s="271"/>
      <c r="Q126" s="270"/>
      <c r="R126" s="271"/>
      <c r="S126" s="270"/>
      <c r="T126" s="320">
        <v>3</v>
      </c>
      <c r="U126" s="321">
        <v>0</v>
      </c>
      <c r="V126" s="320"/>
      <c r="W126" s="322"/>
      <c r="X126" s="323">
        <v>3</v>
      </c>
      <c r="Y126" s="281"/>
    </row>
    <row r="127" spans="1:25" ht="12.75">
      <c r="A127" s="356"/>
      <c r="B127" s="357"/>
      <c r="C127" s="358"/>
      <c r="D127" s="90">
        <v>103</v>
      </c>
      <c r="E127" s="198" t="s">
        <v>302</v>
      </c>
      <c r="F127" s="303" t="s">
        <v>303</v>
      </c>
      <c r="G127" s="322" t="s">
        <v>18</v>
      </c>
      <c r="H127" s="269"/>
      <c r="I127" s="270"/>
      <c r="J127" s="271"/>
      <c r="K127" s="278"/>
      <c r="L127" s="279"/>
      <c r="M127" s="270"/>
      <c r="N127" s="271"/>
      <c r="O127" s="270"/>
      <c r="P127" s="271"/>
      <c r="Q127" s="270"/>
      <c r="R127" s="271"/>
      <c r="S127" s="270"/>
      <c r="T127" s="320">
        <v>3</v>
      </c>
      <c r="U127" s="321">
        <v>0</v>
      </c>
      <c r="V127" s="320"/>
      <c r="W127" s="322"/>
      <c r="X127" s="323">
        <v>3</v>
      </c>
      <c r="Y127" s="281"/>
    </row>
    <row r="128" spans="1:25" ht="12.75">
      <c r="A128" s="356"/>
      <c r="B128" s="357"/>
      <c r="C128" s="358"/>
      <c r="D128" s="90">
        <v>104</v>
      </c>
      <c r="E128" s="198" t="s">
        <v>304</v>
      </c>
      <c r="F128" s="302" t="s">
        <v>305</v>
      </c>
      <c r="G128" s="322" t="s">
        <v>18</v>
      </c>
      <c r="H128" s="269"/>
      <c r="I128" s="270"/>
      <c r="J128" s="271"/>
      <c r="K128" s="278"/>
      <c r="L128" s="279"/>
      <c r="M128" s="270"/>
      <c r="N128" s="271"/>
      <c r="O128" s="270"/>
      <c r="P128" s="271"/>
      <c r="Q128" s="270"/>
      <c r="R128" s="271"/>
      <c r="S128" s="270"/>
      <c r="T128" s="320">
        <v>2</v>
      </c>
      <c r="U128" s="321">
        <v>0</v>
      </c>
      <c r="V128" s="320"/>
      <c r="W128" s="322"/>
      <c r="X128" s="323">
        <v>3</v>
      </c>
      <c r="Y128" s="281"/>
    </row>
    <row r="129" spans="1:25" ht="12.75">
      <c r="A129" s="356"/>
      <c r="B129" s="357"/>
      <c r="C129" s="358"/>
      <c r="D129" s="90">
        <v>105</v>
      </c>
      <c r="E129" s="198" t="s">
        <v>306</v>
      </c>
      <c r="F129" s="303" t="s">
        <v>307</v>
      </c>
      <c r="G129" s="322" t="s">
        <v>18</v>
      </c>
      <c r="H129" s="269"/>
      <c r="I129" s="270"/>
      <c r="J129" s="271"/>
      <c r="K129" s="278"/>
      <c r="L129" s="279"/>
      <c r="M129" s="270"/>
      <c r="N129" s="271"/>
      <c r="O129" s="270"/>
      <c r="P129" s="271"/>
      <c r="Q129" s="270"/>
      <c r="R129" s="271"/>
      <c r="S129" s="270"/>
      <c r="T129" s="320">
        <v>2</v>
      </c>
      <c r="U129" s="321">
        <v>0</v>
      </c>
      <c r="V129" s="320"/>
      <c r="W129" s="322"/>
      <c r="X129" s="323">
        <v>3</v>
      </c>
      <c r="Y129" s="281"/>
    </row>
    <row r="130" spans="1:25" ht="12.75">
      <c r="A130" s="356"/>
      <c r="B130" s="357"/>
      <c r="C130" s="358"/>
      <c r="D130" s="90">
        <v>106</v>
      </c>
      <c r="E130" s="198" t="s">
        <v>308</v>
      </c>
      <c r="F130" s="303" t="s">
        <v>309</v>
      </c>
      <c r="G130" s="322" t="s">
        <v>21</v>
      </c>
      <c r="H130" s="269"/>
      <c r="I130" s="270"/>
      <c r="J130" s="271"/>
      <c r="K130" s="278"/>
      <c r="L130" s="279"/>
      <c r="M130" s="270"/>
      <c r="N130" s="271"/>
      <c r="O130" s="270"/>
      <c r="P130" s="271"/>
      <c r="Q130" s="270"/>
      <c r="R130" s="271"/>
      <c r="S130" s="278"/>
      <c r="T130" s="320"/>
      <c r="U130" s="321"/>
      <c r="V130" s="320">
        <v>2</v>
      </c>
      <c r="W130" s="322">
        <v>0</v>
      </c>
      <c r="X130" s="323">
        <v>3</v>
      </c>
      <c r="Y130" s="281"/>
    </row>
    <row r="131" spans="1:25" ht="12.75">
      <c r="A131" s="356"/>
      <c r="B131" s="357"/>
      <c r="C131" s="358"/>
      <c r="D131" s="90">
        <v>107</v>
      </c>
      <c r="E131" s="198" t="s">
        <v>310</v>
      </c>
      <c r="F131" s="303" t="s">
        <v>311</v>
      </c>
      <c r="G131" s="322" t="s">
        <v>18</v>
      </c>
      <c r="H131" s="269"/>
      <c r="I131" s="270"/>
      <c r="J131" s="271"/>
      <c r="K131" s="278"/>
      <c r="L131" s="279"/>
      <c r="M131" s="270"/>
      <c r="N131" s="271"/>
      <c r="O131" s="270"/>
      <c r="P131" s="271"/>
      <c r="Q131" s="270"/>
      <c r="R131" s="271"/>
      <c r="S131" s="278"/>
      <c r="T131" s="320"/>
      <c r="U131" s="321"/>
      <c r="V131" s="320">
        <v>2</v>
      </c>
      <c r="W131" s="322">
        <v>0</v>
      </c>
      <c r="X131" s="323">
        <v>3</v>
      </c>
      <c r="Y131" s="281"/>
    </row>
    <row r="132" spans="1:25" ht="22.5">
      <c r="A132" s="356"/>
      <c r="B132" s="357"/>
      <c r="C132" s="358"/>
      <c r="D132" s="90">
        <v>108</v>
      </c>
      <c r="E132" s="198" t="s">
        <v>312</v>
      </c>
      <c r="F132" s="302" t="s">
        <v>313</v>
      </c>
      <c r="G132" s="43" t="s">
        <v>18</v>
      </c>
      <c r="H132" s="274"/>
      <c r="I132" s="275"/>
      <c r="J132" s="273"/>
      <c r="K132" s="278"/>
      <c r="L132" s="279"/>
      <c r="M132" s="275"/>
      <c r="N132" s="273"/>
      <c r="O132" s="275"/>
      <c r="P132" s="273"/>
      <c r="Q132" s="275"/>
      <c r="R132" s="273"/>
      <c r="S132" s="278"/>
      <c r="T132" s="46">
        <v>2</v>
      </c>
      <c r="U132" s="47">
        <v>0</v>
      </c>
      <c r="V132" s="46"/>
      <c r="W132" s="43"/>
      <c r="X132" s="52">
        <v>3</v>
      </c>
      <c r="Y132" s="281"/>
    </row>
    <row r="133" spans="1:25" ht="12.75">
      <c r="A133" s="356"/>
      <c r="B133" s="357"/>
      <c r="C133" s="358"/>
      <c r="D133" s="90">
        <v>109</v>
      </c>
      <c r="E133" s="198" t="s">
        <v>314</v>
      </c>
      <c r="F133" s="302" t="s">
        <v>315</v>
      </c>
      <c r="G133" s="322" t="s">
        <v>18</v>
      </c>
      <c r="H133" s="269"/>
      <c r="I133" s="270"/>
      <c r="J133" s="271"/>
      <c r="K133" s="278"/>
      <c r="L133" s="279"/>
      <c r="M133" s="270"/>
      <c r="N133" s="271"/>
      <c r="O133" s="270"/>
      <c r="P133" s="271"/>
      <c r="Q133" s="270"/>
      <c r="R133" s="271"/>
      <c r="S133" s="278"/>
      <c r="T133" s="320"/>
      <c r="U133" s="321"/>
      <c r="V133" s="320">
        <v>2</v>
      </c>
      <c r="W133" s="322">
        <v>0</v>
      </c>
      <c r="X133" s="323">
        <v>3</v>
      </c>
      <c r="Y133" s="281"/>
    </row>
    <row r="134" spans="1:25" ht="12.75">
      <c r="A134" s="356"/>
      <c r="B134" s="357"/>
      <c r="C134" s="358"/>
      <c r="D134" s="90">
        <v>110</v>
      </c>
      <c r="E134" s="198" t="s">
        <v>316</v>
      </c>
      <c r="F134" s="303" t="s">
        <v>317</v>
      </c>
      <c r="G134" s="322" t="s">
        <v>18</v>
      </c>
      <c r="H134" s="269"/>
      <c r="I134" s="270"/>
      <c r="J134" s="271"/>
      <c r="K134" s="278"/>
      <c r="L134" s="279"/>
      <c r="M134" s="270"/>
      <c r="N134" s="271"/>
      <c r="O134" s="270"/>
      <c r="P134" s="271"/>
      <c r="Q134" s="270"/>
      <c r="R134" s="271"/>
      <c r="S134" s="278"/>
      <c r="T134" s="320"/>
      <c r="U134" s="321"/>
      <c r="V134" s="320">
        <v>2</v>
      </c>
      <c r="W134" s="322">
        <v>0</v>
      </c>
      <c r="X134" s="323">
        <v>3</v>
      </c>
      <c r="Y134" s="281"/>
    </row>
    <row r="135" spans="1:25" ht="12.75">
      <c r="A135" s="356"/>
      <c r="B135" s="357"/>
      <c r="C135" s="358"/>
      <c r="D135" s="90">
        <v>111</v>
      </c>
      <c r="E135" s="198" t="s">
        <v>318</v>
      </c>
      <c r="F135" s="303" t="s">
        <v>319</v>
      </c>
      <c r="G135" s="322" t="s">
        <v>18</v>
      </c>
      <c r="H135" s="269"/>
      <c r="I135" s="270"/>
      <c r="J135" s="271"/>
      <c r="K135" s="278"/>
      <c r="L135" s="279"/>
      <c r="M135" s="270"/>
      <c r="N135" s="271"/>
      <c r="O135" s="270"/>
      <c r="P135" s="271"/>
      <c r="Q135" s="270"/>
      <c r="R135" s="271"/>
      <c r="S135" s="278"/>
      <c r="T135" s="320">
        <v>2</v>
      </c>
      <c r="U135" s="321">
        <v>0</v>
      </c>
      <c r="V135" s="320"/>
      <c r="W135" s="322"/>
      <c r="X135" s="323">
        <v>3</v>
      </c>
      <c r="Y135" s="281"/>
    </row>
    <row r="136" spans="1:25" ht="12.75">
      <c r="A136" s="356"/>
      <c r="B136" s="357"/>
      <c r="C136" s="358"/>
      <c r="D136" s="90">
        <v>112</v>
      </c>
      <c r="E136" s="198" t="s">
        <v>320</v>
      </c>
      <c r="F136" s="303" t="s">
        <v>321</v>
      </c>
      <c r="G136" s="322" t="s">
        <v>21</v>
      </c>
      <c r="H136" s="269"/>
      <c r="I136" s="270"/>
      <c r="J136" s="271"/>
      <c r="K136" s="278"/>
      <c r="L136" s="279"/>
      <c r="M136" s="270"/>
      <c r="N136" s="271"/>
      <c r="O136" s="270"/>
      <c r="P136" s="271"/>
      <c r="Q136" s="270"/>
      <c r="R136" s="271"/>
      <c r="S136" s="278"/>
      <c r="T136" s="320"/>
      <c r="U136" s="321"/>
      <c r="V136" s="320">
        <v>2</v>
      </c>
      <c r="W136" s="322">
        <v>0</v>
      </c>
      <c r="X136" s="323">
        <v>3</v>
      </c>
      <c r="Y136" s="281"/>
    </row>
    <row r="137" spans="1:25" ht="12.75">
      <c r="A137" s="356"/>
      <c r="B137" s="357"/>
      <c r="C137" s="358"/>
      <c r="D137" s="90">
        <v>113</v>
      </c>
      <c r="E137" s="198" t="s">
        <v>25</v>
      </c>
      <c r="F137" s="303" t="s">
        <v>322</v>
      </c>
      <c r="G137" s="322" t="s">
        <v>21</v>
      </c>
      <c r="H137" s="269"/>
      <c r="I137" s="270"/>
      <c r="J137" s="271"/>
      <c r="K137" s="278"/>
      <c r="L137" s="279"/>
      <c r="M137" s="270"/>
      <c r="N137" s="271"/>
      <c r="O137" s="270"/>
      <c r="P137" s="271"/>
      <c r="Q137" s="270"/>
      <c r="R137" s="271"/>
      <c r="S137" s="278"/>
      <c r="T137" s="320"/>
      <c r="U137" s="321"/>
      <c r="V137" s="320">
        <v>2</v>
      </c>
      <c r="W137" s="322">
        <v>0</v>
      </c>
      <c r="X137" s="323">
        <v>3</v>
      </c>
      <c r="Y137" s="281"/>
    </row>
    <row r="138" spans="1:25" ht="12.75">
      <c r="A138" s="356"/>
      <c r="B138" s="357"/>
      <c r="C138" s="358"/>
      <c r="D138" s="90">
        <v>114</v>
      </c>
      <c r="E138" s="198" t="s">
        <v>323</v>
      </c>
      <c r="F138" s="303" t="s">
        <v>324</v>
      </c>
      <c r="G138" s="322" t="s">
        <v>21</v>
      </c>
      <c r="H138" s="269"/>
      <c r="I138" s="270"/>
      <c r="J138" s="271"/>
      <c r="K138" s="278"/>
      <c r="L138" s="279"/>
      <c r="M138" s="270"/>
      <c r="N138" s="271"/>
      <c r="O138" s="270"/>
      <c r="P138" s="271"/>
      <c r="Q138" s="270"/>
      <c r="R138" s="271"/>
      <c r="S138" s="278"/>
      <c r="T138" s="320">
        <v>2</v>
      </c>
      <c r="U138" s="321">
        <v>0</v>
      </c>
      <c r="V138" s="320"/>
      <c r="W138" s="322"/>
      <c r="X138" s="323">
        <v>3</v>
      </c>
      <c r="Y138" s="281"/>
    </row>
    <row r="139" spans="1:25" ht="12.75">
      <c r="A139" s="356"/>
      <c r="B139" s="357"/>
      <c r="C139" s="358"/>
      <c r="D139" s="90">
        <v>115</v>
      </c>
      <c r="E139" s="198" t="s">
        <v>325</v>
      </c>
      <c r="F139" s="303" t="s">
        <v>326</v>
      </c>
      <c r="G139" s="322" t="s">
        <v>21</v>
      </c>
      <c r="H139" s="269"/>
      <c r="I139" s="270"/>
      <c r="J139" s="271"/>
      <c r="K139" s="278"/>
      <c r="L139" s="279"/>
      <c r="M139" s="270"/>
      <c r="N139" s="271"/>
      <c r="O139" s="270"/>
      <c r="P139" s="271"/>
      <c r="Q139" s="270"/>
      <c r="R139" s="271"/>
      <c r="S139" s="278"/>
      <c r="T139" s="320"/>
      <c r="U139" s="321"/>
      <c r="V139" s="320">
        <v>2</v>
      </c>
      <c r="W139" s="322">
        <v>0</v>
      </c>
      <c r="X139" s="323">
        <v>3</v>
      </c>
      <c r="Y139" s="281"/>
    </row>
    <row r="140" spans="1:25" ht="12.75">
      <c r="A140" s="356"/>
      <c r="B140" s="357"/>
      <c r="C140" s="358"/>
      <c r="D140" s="90">
        <v>116</v>
      </c>
      <c r="E140" s="198" t="s">
        <v>327</v>
      </c>
      <c r="F140" s="303" t="s">
        <v>328</v>
      </c>
      <c r="G140" s="322" t="s">
        <v>21</v>
      </c>
      <c r="H140" s="269"/>
      <c r="I140" s="270"/>
      <c r="J140" s="271"/>
      <c r="K140" s="278"/>
      <c r="L140" s="279"/>
      <c r="M140" s="270"/>
      <c r="N140" s="271"/>
      <c r="O140" s="270"/>
      <c r="P140" s="271"/>
      <c r="Q140" s="270"/>
      <c r="R140" s="271"/>
      <c r="S140" s="278"/>
      <c r="T140" s="320">
        <v>2</v>
      </c>
      <c r="U140" s="321">
        <v>0</v>
      </c>
      <c r="V140" s="320"/>
      <c r="W140" s="322"/>
      <c r="X140" s="323">
        <v>3</v>
      </c>
      <c r="Y140" s="281"/>
    </row>
    <row r="141" spans="1:25" ht="12.75">
      <c r="A141" s="356"/>
      <c r="B141" s="357"/>
      <c r="C141" s="358"/>
      <c r="D141" s="90">
        <v>117</v>
      </c>
      <c r="E141" s="198" t="s">
        <v>329</v>
      </c>
      <c r="F141" s="303" t="s">
        <v>330</v>
      </c>
      <c r="G141" s="322" t="s">
        <v>21</v>
      </c>
      <c r="H141" s="269"/>
      <c r="I141" s="270"/>
      <c r="J141" s="271"/>
      <c r="K141" s="278"/>
      <c r="L141" s="279"/>
      <c r="M141" s="270"/>
      <c r="N141" s="271"/>
      <c r="O141" s="270"/>
      <c r="P141" s="271"/>
      <c r="Q141" s="270"/>
      <c r="R141" s="271"/>
      <c r="S141" s="278"/>
      <c r="T141" s="320"/>
      <c r="U141" s="321"/>
      <c r="V141" s="320">
        <v>2</v>
      </c>
      <c r="W141" s="322">
        <v>0</v>
      </c>
      <c r="X141" s="323">
        <v>3</v>
      </c>
      <c r="Y141" s="281"/>
    </row>
    <row r="142" spans="1:25" ht="12.75">
      <c r="A142" s="356"/>
      <c r="B142" s="357"/>
      <c r="C142" s="358"/>
      <c r="D142" s="90">
        <v>118</v>
      </c>
      <c r="E142" s="198" t="s">
        <v>331</v>
      </c>
      <c r="F142" s="303" t="s">
        <v>332</v>
      </c>
      <c r="G142" s="322" t="s">
        <v>21</v>
      </c>
      <c r="H142" s="269"/>
      <c r="I142" s="270"/>
      <c r="J142" s="271"/>
      <c r="K142" s="278"/>
      <c r="L142" s="279"/>
      <c r="M142" s="270"/>
      <c r="N142" s="271"/>
      <c r="O142" s="270"/>
      <c r="P142" s="271"/>
      <c r="Q142" s="270"/>
      <c r="R142" s="271"/>
      <c r="S142" s="278"/>
      <c r="T142" s="320">
        <v>2</v>
      </c>
      <c r="U142" s="321">
        <v>0</v>
      </c>
      <c r="V142" s="320"/>
      <c r="W142" s="322"/>
      <c r="X142" s="323">
        <v>3</v>
      </c>
      <c r="Y142" s="281"/>
    </row>
    <row r="143" spans="1:25" ht="12.75">
      <c r="A143" s="356"/>
      <c r="B143" s="357"/>
      <c r="C143" s="358"/>
      <c r="D143" s="90">
        <v>119</v>
      </c>
      <c r="E143" s="198" t="s">
        <v>333</v>
      </c>
      <c r="F143" s="303" t="s">
        <v>334</v>
      </c>
      <c r="G143" s="322" t="s">
        <v>21</v>
      </c>
      <c r="H143" s="269"/>
      <c r="I143" s="270"/>
      <c r="J143" s="271"/>
      <c r="K143" s="278"/>
      <c r="L143" s="279"/>
      <c r="M143" s="270"/>
      <c r="N143" s="271"/>
      <c r="O143" s="270"/>
      <c r="P143" s="271"/>
      <c r="Q143" s="270"/>
      <c r="R143" s="271"/>
      <c r="S143" s="278"/>
      <c r="T143" s="320">
        <v>0</v>
      </c>
      <c r="U143" s="321">
        <v>4</v>
      </c>
      <c r="V143" s="320"/>
      <c r="W143" s="322"/>
      <c r="X143" s="323">
        <v>2</v>
      </c>
      <c r="Y143" s="281"/>
    </row>
    <row r="144" spans="1:25" ht="12.75">
      <c r="A144" s="356"/>
      <c r="B144" s="357"/>
      <c r="C144" s="358"/>
      <c r="D144" s="90">
        <v>120</v>
      </c>
      <c r="E144" s="202" t="s">
        <v>335</v>
      </c>
      <c r="F144" s="302" t="s">
        <v>336</v>
      </c>
      <c r="G144" s="332" t="s">
        <v>21</v>
      </c>
      <c r="H144" s="269"/>
      <c r="I144" s="270"/>
      <c r="J144" s="271"/>
      <c r="K144" s="270"/>
      <c r="L144" s="268"/>
      <c r="M144" s="270"/>
      <c r="N144" s="271"/>
      <c r="O144" s="270"/>
      <c r="P144" s="271"/>
      <c r="Q144" s="270"/>
      <c r="R144" s="271"/>
      <c r="S144" s="278"/>
      <c r="T144" s="324"/>
      <c r="U144" s="321"/>
      <c r="V144" s="320">
        <v>0</v>
      </c>
      <c r="W144" s="322">
        <v>4</v>
      </c>
      <c r="X144" s="323">
        <v>2</v>
      </c>
      <c r="Y144" s="281"/>
    </row>
    <row r="145" spans="1:25" ht="22.5">
      <c r="A145" s="356"/>
      <c r="B145" s="357"/>
      <c r="C145" s="358"/>
      <c r="D145" s="293">
        <v>121</v>
      </c>
      <c r="E145" s="319" t="s">
        <v>359</v>
      </c>
      <c r="F145" s="304" t="s">
        <v>347</v>
      </c>
      <c r="G145" s="322" t="s">
        <v>21</v>
      </c>
      <c r="H145" s="294"/>
      <c r="I145" s="272"/>
      <c r="J145" s="295"/>
      <c r="K145" s="296"/>
      <c r="L145" s="272"/>
      <c r="M145" s="272"/>
      <c r="N145" s="295"/>
      <c r="O145" s="296"/>
      <c r="P145" s="272"/>
      <c r="Q145" s="272"/>
      <c r="R145" s="295"/>
      <c r="S145" s="297"/>
      <c r="T145" s="50"/>
      <c r="U145" s="325"/>
      <c r="V145" s="326">
        <v>2</v>
      </c>
      <c r="W145" s="327">
        <v>0</v>
      </c>
      <c r="X145" s="328">
        <v>3</v>
      </c>
      <c r="Y145" s="281"/>
    </row>
    <row r="146" spans="1:25" ht="12.75">
      <c r="A146" s="356"/>
      <c r="B146" s="357"/>
      <c r="C146" s="358"/>
      <c r="D146" s="293">
        <v>122</v>
      </c>
      <c r="E146" s="198" t="s">
        <v>348</v>
      </c>
      <c r="F146" s="304" t="s">
        <v>349</v>
      </c>
      <c r="G146" s="322" t="s">
        <v>21</v>
      </c>
      <c r="H146" s="294"/>
      <c r="I146" s="272"/>
      <c r="J146" s="295"/>
      <c r="K146" s="296"/>
      <c r="L146" s="272"/>
      <c r="M146" s="272"/>
      <c r="N146" s="295"/>
      <c r="O146" s="296"/>
      <c r="P146" s="272"/>
      <c r="Q146" s="272"/>
      <c r="R146" s="295"/>
      <c r="S146" s="297"/>
      <c r="T146" s="50"/>
      <c r="U146" s="325"/>
      <c r="V146" s="326">
        <v>2</v>
      </c>
      <c r="W146" s="327">
        <v>0</v>
      </c>
      <c r="X146" s="328">
        <v>3</v>
      </c>
      <c r="Y146" s="281"/>
    </row>
    <row r="147" spans="1:25" ht="12.75">
      <c r="A147" s="356"/>
      <c r="B147" s="357"/>
      <c r="C147" s="358"/>
      <c r="D147" s="293">
        <v>123</v>
      </c>
      <c r="E147" s="198" t="s">
        <v>350</v>
      </c>
      <c r="F147" s="304" t="s">
        <v>351</v>
      </c>
      <c r="G147" s="322" t="s">
        <v>21</v>
      </c>
      <c r="H147" s="294"/>
      <c r="I147" s="272"/>
      <c r="J147" s="295"/>
      <c r="K147" s="296"/>
      <c r="L147" s="272"/>
      <c r="M147" s="272"/>
      <c r="N147" s="295"/>
      <c r="O147" s="296"/>
      <c r="P147" s="272"/>
      <c r="Q147" s="272"/>
      <c r="R147" s="295"/>
      <c r="S147" s="297"/>
      <c r="T147" s="50">
        <v>2</v>
      </c>
      <c r="U147" s="325">
        <v>0</v>
      </c>
      <c r="V147" s="326"/>
      <c r="W147" s="327"/>
      <c r="X147" s="328">
        <v>3</v>
      </c>
      <c r="Y147" s="281"/>
    </row>
    <row r="148" spans="1:25" ht="12.75">
      <c r="A148" s="356"/>
      <c r="B148" s="357"/>
      <c r="C148" s="358"/>
      <c r="D148" s="293">
        <v>124</v>
      </c>
      <c r="E148" s="198" t="s">
        <v>352</v>
      </c>
      <c r="F148" s="302" t="s">
        <v>353</v>
      </c>
      <c r="G148" s="322" t="s">
        <v>21</v>
      </c>
      <c r="H148" s="294"/>
      <c r="I148" s="272"/>
      <c r="J148" s="295"/>
      <c r="K148" s="296"/>
      <c r="L148" s="272"/>
      <c r="M148" s="272"/>
      <c r="N148" s="295"/>
      <c r="O148" s="296"/>
      <c r="P148" s="272"/>
      <c r="Q148" s="272"/>
      <c r="R148" s="295"/>
      <c r="S148" s="297"/>
      <c r="T148" s="50"/>
      <c r="U148" s="325"/>
      <c r="V148" s="326">
        <v>2</v>
      </c>
      <c r="W148" s="327">
        <v>0</v>
      </c>
      <c r="X148" s="328">
        <v>3</v>
      </c>
      <c r="Y148" s="281"/>
    </row>
    <row r="149" spans="1:25" ht="12.75">
      <c r="A149" s="356"/>
      <c r="B149" s="357"/>
      <c r="C149" s="358"/>
      <c r="D149" s="90">
        <v>125</v>
      </c>
      <c r="E149" s="307" t="s">
        <v>244</v>
      </c>
      <c r="F149" s="245" t="s">
        <v>266</v>
      </c>
      <c r="G149" s="52" t="s">
        <v>21</v>
      </c>
      <c r="H149" s="308"/>
      <c r="I149" s="306"/>
      <c r="J149" s="309"/>
      <c r="K149" s="310"/>
      <c r="L149" s="306"/>
      <c r="M149" s="306"/>
      <c r="N149" s="309"/>
      <c r="O149" s="310"/>
      <c r="P149" s="306"/>
      <c r="Q149" s="306"/>
      <c r="R149" s="309"/>
      <c r="S149" s="310"/>
      <c r="T149" s="329"/>
      <c r="U149" s="329"/>
      <c r="V149" s="58">
        <v>2</v>
      </c>
      <c r="W149" s="55">
        <v>0</v>
      </c>
      <c r="X149" s="64">
        <v>3</v>
      </c>
      <c r="Y149" s="307"/>
    </row>
    <row r="150" spans="1:25" ht="12.75">
      <c r="A150" s="356"/>
      <c r="B150" s="357"/>
      <c r="C150" s="358"/>
      <c r="D150" s="90">
        <v>126</v>
      </c>
      <c r="E150" s="245" t="s">
        <v>388</v>
      </c>
      <c r="F150" s="314" t="s">
        <v>391</v>
      </c>
      <c r="G150" s="79" t="s">
        <v>21</v>
      </c>
      <c r="H150" s="317"/>
      <c r="I150" s="238"/>
      <c r="J150" s="312"/>
      <c r="K150" s="313"/>
      <c r="L150" s="238"/>
      <c r="M150" s="238"/>
      <c r="N150" s="312"/>
      <c r="O150" s="313"/>
      <c r="P150" s="238"/>
      <c r="Q150" s="238"/>
      <c r="R150" s="312"/>
      <c r="S150" s="313"/>
      <c r="T150" s="91">
        <v>2</v>
      </c>
      <c r="U150" s="91">
        <v>0</v>
      </c>
      <c r="V150" s="46"/>
      <c r="W150" s="43"/>
      <c r="X150" s="52">
        <v>1</v>
      </c>
      <c r="Y150" s="245"/>
    </row>
    <row r="151" spans="1:25" ht="12.75">
      <c r="A151" s="356"/>
      <c r="B151" s="357"/>
      <c r="C151" s="358"/>
      <c r="D151" s="90">
        <v>127</v>
      </c>
      <c r="E151" s="245" t="s">
        <v>389</v>
      </c>
      <c r="F151" s="245" t="s">
        <v>392</v>
      </c>
      <c r="G151" s="52" t="s">
        <v>21</v>
      </c>
      <c r="H151" s="317"/>
      <c r="I151" s="238"/>
      <c r="J151" s="312"/>
      <c r="K151" s="313"/>
      <c r="L151" s="238"/>
      <c r="M151" s="238"/>
      <c r="N151" s="312"/>
      <c r="O151" s="313"/>
      <c r="P151" s="238"/>
      <c r="Q151" s="238"/>
      <c r="R151" s="312"/>
      <c r="S151" s="313"/>
      <c r="T151" s="91"/>
      <c r="U151" s="91"/>
      <c r="V151" s="46">
        <v>2</v>
      </c>
      <c r="W151" s="43">
        <v>0</v>
      </c>
      <c r="X151" s="52">
        <v>1</v>
      </c>
      <c r="Y151" s="245"/>
    </row>
    <row r="152" spans="1:25" ht="13.5" thickBot="1">
      <c r="A152" s="359"/>
      <c r="B152" s="360"/>
      <c r="C152" s="361"/>
      <c r="D152" s="103">
        <v>128</v>
      </c>
      <c r="E152" s="264" t="s">
        <v>390</v>
      </c>
      <c r="F152" s="264" t="s">
        <v>392</v>
      </c>
      <c r="G152" s="87" t="s">
        <v>21</v>
      </c>
      <c r="H152" s="283"/>
      <c r="I152" s="284"/>
      <c r="J152" s="276"/>
      <c r="K152" s="277"/>
      <c r="L152" s="284"/>
      <c r="M152" s="284"/>
      <c r="N152" s="276"/>
      <c r="O152" s="277"/>
      <c r="P152" s="284"/>
      <c r="Q152" s="284"/>
      <c r="R152" s="276"/>
      <c r="S152" s="277"/>
      <c r="T152" s="330">
        <v>2</v>
      </c>
      <c r="U152" s="330">
        <v>0</v>
      </c>
      <c r="V152" s="85"/>
      <c r="W152" s="82"/>
      <c r="X152" s="87">
        <v>1</v>
      </c>
      <c r="Y152" s="264"/>
    </row>
    <row r="153" spans="1:25" ht="12.75">
      <c r="A153" s="288"/>
      <c r="B153" s="288"/>
      <c r="C153" s="288"/>
      <c r="D153" s="31"/>
      <c r="E153" s="142"/>
      <c r="F153" s="142"/>
      <c r="G153" s="11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12"/>
      <c r="W153" s="112"/>
      <c r="X153" s="112"/>
      <c r="Y153" s="289"/>
    </row>
    <row r="154" spans="1:25" ht="12.75">
      <c r="A154" s="288"/>
      <c r="B154" s="288"/>
      <c r="C154" s="288"/>
      <c r="D154" s="31"/>
      <c r="E154" s="142"/>
      <c r="F154" s="142"/>
      <c r="G154" s="11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12"/>
      <c r="W154" s="112"/>
      <c r="X154" s="112"/>
      <c r="Y154" s="289"/>
    </row>
    <row r="155" spans="1:25" ht="12.75">
      <c r="A155" s="288"/>
      <c r="B155" s="288"/>
      <c r="C155" s="288"/>
      <c r="D155" s="31"/>
      <c r="E155" s="142"/>
      <c r="F155" s="142"/>
      <c r="G155" s="11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12"/>
      <c r="W155" s="112"/>
      <c r="X155" s="112"/>
      <c r="Y155" s="289"/>
    </row>
    <row r="156" spans="1:25" ht="12.75">
      <c r="A156" s="288"/>
      <c r="B156" s="288"/>
      <c r="C156" s="288"/>
      <c r="D156" s="31"/>
      <c r="E156" s="142"/>
      <c r="F156" s="142"/>
      <c r="G156" s="11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12"/>
      <c r="W156" s="112"/>
      <c r="X156" s="112"/>
      <c r="Y156" s="289"/>
    </row>
    <row r="157" spans="1:25" ht="12.75">
      <c r="A157" s="288"/>
      <c r="B157" s="288"/>
      <c r="C157" s="288"/>
      <c r="D157" s="31"/>
      <c r="E157" s="142"/>
      <c r="F157" s="142"/>
      <c r="G157" s="11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12"/>
      <c r="W157" s="112"/>
      <c r="X157" s="112"/>
      <c r="Y157" s="289"/>
    </row>
    <row r="158" spans="1:25" ht="12.75">
      <c r="A158" s="288"/>
      <c r="B158" s="288"/>
      <c r="C158" s="288"/>
      <c r="D158" s="31"/>
      <c r="E158" s="142"/>
      <c r="F158" s="142"/>
      <c r="G158" s="11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12"/>
      <c r="W158" s="112"/>
      <c r="X158" s="112"/>
      <c r="Y158" s="289"/>
    </row>
    <row r="159" spans="1:25" ht="13.5" thickBot="1">
      <c r="A159" s="2"/>
      <c r="B159" s="1"/>
      <c r="C159" s="1"/>
      <c r="D159" s="31"/>
      <c r="E159" s="94"/>
      <c r="F159" s="16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53"/>
      <c r="S159" s="89"/>
      <c r="T159" s="89"/>
      <c r="U159" s="89"/>
      <c r="V159" s="127"/>
      <c r="W159" s="127"/>
      <c r="X159" s="34"/>
      <c r="Y159" s="34"/>
    </row>
    <row r="160" spans="1:25" ht="12.75">
      <c r="A160" s="386" t="s">
        <v>152</v>
      </c>
      <c r="B160" s="387"/>
      <c r="C160" s="387"/>
      <c r="D160" s="387"/>
      <c r="E160" s="387"/>
      <c r="F160" s="387"/>
      <c r="G160" s="387"/>
      <c r="H160" s="186">
        <f aca="true" t="shared" si="4" ref="H160:W160">H22+H33+H59+H83+H92</f>
        <v>13</v>
      </c>
      <c r="I160" s="188">
        <f t="shared" si="4"/>
        <v>14</v>
      </c>
      <c r="J160" s="188">
        <f t="shared" si="4"/>
        <v>14</v>
      </c>
      <c r="K160" s="188">
        <f t="shared" si="4"/>
        <v>13</v>
      </c>
      <c r="L160" s="188">
        <f t="shared" si="4"/>
        <v>12</v>
      </c>
      <c r="M160" s="188">
        <f t="shared" si="4"/>
        <v>15</v>
      </c>
      <c r="N160" s="188">
        <f t="shared" si="4"/>
        <v>13</v>
      </c>
      <c r="O160" s="188">
        <f t="shared" si="4"/>
        <v>13</v>
      </c>
      <c r="P160" s="188">
        <f t="shared" si="4"/>
        <v>10</v>
      </c>
      <c r="Q160" s="188">
        <f t="shared" si="4"/>
        <v>13</v>
      </c>
      <c r="R160" s="188">
        <f t="shared" si="4"/>
        <v>13</v>
      </c>
      <c r="S160" s="188">
        <f t="shared" si="4"/>
        <v>12</v>
      </c>
      <c r="T160" s="188">
        <f t="shared" si="4"/>
        <v>18</v>
      </c>
      <c r="U160" s="188">
        <f t="shared" si="4"/>
        <v>8</v>
      </c>
      <c r="V160" s="188">
        <f t="shared" si="4"/>
        <v>13</v>
      </c>
      <c r="W160" s="187">
        <f t="shared" si="4"/>
        <v>13</v>
      </c>
      <c r="X160" s="343">
        <f>SUM(H160:W160)</f>
        <v>207</v>
      </c>
      <c r="Y160" s="112"/>
    </row>
    <row r="161" spans="1:25" ht="13.5" thickBot="1">
      <c r="A161" s="388" t="s">
        <v>153</v>
      </c>
      <c r="B161" s="389"/>
      <c r="C161" s="389"/>
      <c r="D161" s="389"/>
      <c r="E161" s="389"/>
      <c r="F161" s="389"/>
      <c r="G161" s="389"/>
      <c r="H161" s="390">
        <f>H160+I160</f>
        <v>27</v>
      </c>
      <c r="I161" s="391"/>
      <c r="J161" s="378">
        <f>J160+K160</f>
        <v>27</v>
      </c>
      <c r="K161" s="379"/>
      <c r="L161" s="378">
        <f>L160+M160</f>
        <v>27</v>
      </c>
      <c r="M161" s="379"/>
      <c r="N161" s="378">
        <f>N160+O160</f>
        <v>26</v>
      </c>
      <c r="O161" s="385"/>
      <c r="P161" s="378">
        <f>P160+Q160</f>
        <v>23</v>
      </c>
      <c r="Q161" s="379"/>
      <c r="R161" s="378">
        <f>R160+S160</f>
        <v>25</v>
      </c>
      <c r="S161" s="379"/>
      <c r="T161" s="378">
        <f>T160+U160</f>
        <v>26</v>
      </c>
      <c r="U161" s="379"/>
      <c r="V161" s="378">
        <f>V160+W160</f>
        <v>26</v>
      </c>
      <c r="W161" s="379"/>
      <c r="X161" s="344">
        <f>SUM(H161:W161)</f>
        <v>207</v>
      </c>
      <c r="Y161" s="95"/>
    </row>
    <row r="162" spans="1:25" ht="13.5" thickBot="1">
      <c r="A162" s="3"/>
      <c r="B162" s="3"/>
      <c r="C162" s="3"/>
      <c r="D162" s="3"/>
      <c r="E162" s="3"/>
      <c r="F162" s="5"/>
      <c r="G162" s="3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112"/>
      <c r="Y162" s="95"/>
    </row>
    <row r="163" spans="1:25" ht="13.5" thickBot="1">
      <c r="A163" s="380" t="s">
        <v>154</v>
      </c>
      <c r="B163" s="381"/>
      <c r="C163" s="381"/>
      <c r="D163" s="381"/>
      <c r="E163" s="381"/>
      <c r="F163" s="381"/>
      <c r="G163" s="382"/>
      <c r="H163" s="383">
        <v>30</v>
      </c>
      <c r="I163" s="384"/>
      <c r="J163" s="384">
        <v>30</v>
      </c>
      <c r="K163" s="384"/>
      <c r="L163" s="384">
        <v>29</v>
      </c>
      <c r="M163" s="384"/>
      <c r="N163" s="384">
        <v>28</v>
      </c>
      <c r="O163" s="384"/>
      <c r="P163" s="384">
        <v>30</v>
      </c>
      <c r="Q163" s="384"/>
      <c r="R163" s="369">
        <v>29</v>
      </c>
      <c r="S163" s="383"/>
      <c r="T163" s="369">
        <v>31</v>
      </c>
      <c r="U163" s="383"/>
      <c r="V163" s="369">
        <v>33</v>
      </c>
      <c r="W163" s="370"/>
      <c r="X163" s="345">
        <f>SUM(H163:W163)</f>
        <v>240</v>
      </c>
      <c r="Y163" s="95"/>
    </row>
    <row r="164" spans="1:25" ht="13.5" thickBot="1">
      <c r="A164" s="133"/>
      <c r="B164" s="133"/>
      <c r="C164" s="4"/>
      <c r="D164" s="134"/>
      <c r="E164" s="197"/>
      <c r="F164" s="167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95"/>
    </row>
    <row r="165" spans="1:25" ht="12.75">
      <c r="A165" s="371" t="s">
        <v>50</v>
      </c>
      <c r="B165" s="372"/>
      <c r="C165" s="372"/>
      <c r="D165" s="372"/>
      <c r="E165" s="372"/>
      <c r="F165" s="372"/>
      <c r="G165" s="373"/>
      <c r="H165" s="374">
        <v>6</v>
      </c>
      <c r="I165" s="375"/>
      <c r="J165" s="375">
        <v>8</v>
      </c>
      <c r="K165" s="375"/>
      <c r="L165" s="375">
        <v>9</v>
      </c>
      <c r="M165" s="375"/>
      <c r="N165" s="375">
        <v>7</v>
      </c>
      <c r="O165" s="375"/>
      <c r="P165" s="375">
        <v>5</v>
      </c>
      <c r="Q165" s="375"/>
      <c r="R165" s="376">
        <v>7</v>
      </c>
      <c r="S165" s="374"/>
      <c r="T165" s="376">
        <v>7</v>
      </c>
      <c r="U165" s="374"/>
      <c r="V165" s="376">
        <v>4</v>
      </c>
      <c r="W165" s="377"/>
      <c r="X165" s="343">
        <f>SUM(H165:W165)</f>
        <v>53</v>
      </c>
      <c r="Y165" s="95"/>
    </row>
    <row r="166" spans="1:25" ht="13.5" thickBot="1">
      <c r="A166" s="366" t="s">
        <v>51</v>
      </c>
      <c r="B166" s="367"/>
      <c r="C166" s="367"/>
      <c r="D166" s="367"/>
      <c r="E166" s="367"/>
      <c r="F166" s="367"/>
      <c r="G166" s="368"/>
      <c r="H166" s="365">
        <v>2</v>
      </c>
      <c r="I166" s="364"/>
      <c r="J166" s="364">
        <v>1</v>
      </c>
      <c r="K166" s="364"/>
      <c r="L166" s="364">
        <v>0</v>
      </c>
      <c r="M166" s="364"/>
      <c r="N166" s="364">
        <v>1</v>
      </c>
      <c r="O166" s="364"/>
      <c r="P166" s="364">
        <v>1</v>
      </c>
      <c r="Q166" s="364"/>
      <c r="R166" s="362">
        <v>1</v>
      </c>
      <c r="S166" s="365"/>
      <c r="T166" s="362">
        <v>3</v>
      </c>
      <c r="U166" s="365"/>
      <c r="V166" s="362">
        <v>4</v>
      </c>
      <c r="W166" s="363"/>
      <c r="X166" s="344">
        <f>SUM(H166:W166)</f>
        <v>13</v>
      </c>
      <c r="Y166" s="95"/>
    </row>
    <row r="167" spans="1:25" ht="12.75">
      <c r="A167" s="5"/>
      <c r="B167" s="5"/>
      <c r="C167" s="5"/>
      <c r="D167" s="5"/>
      <c r="E167" s="5"/>
      <c r="F167" s="5"/>
      <c r="G167" s="5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95"/>
    </row>
    <row r="168" spans="1:28" ht="12.75">
      <c r="A168" s="5"/>
      <c r="B168" s="133" t="s">
        <v>155</v>
      </c>
      <c r="C168" s="7"/>
      <c r="D168" s="7"/>
      <c r="E168" s="96"/>
      <c r="F168" s="7"/>
      <c r="G168" s="7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ht="12.75">
      <c r="A169" s="5"/>
      <c r="B169" s="7"/>
      <c r="C169" s="7"/>
      <c r="D169" s="133"/>
      <c r="E169" s="133"/>
      <c r="F169" s="7"/>
      <c r="G169" s="7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ht="12.75">
      <c r="A170" s="5"/>
      <c r="B170" s="96" t="s">
        <v>52</v>
      </c>
      <c r="C170" s="7"/>
      <c r="D170" s="133"/>
      <c r="E170" s="133"/>
      <c r="F170" s="7"/>
      <c r="G170" s="7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spans="1:28" ht="12.75">
      <c r="A171" s="5"/>
      <c r="B171" s="7">
        <v>1</v>
      </c>
      <c r="C171" s="7" t="s">
        <v>156</v>
      </c>
      <c r="D171" s="7"/>
      <c r="E171" s="96"/>
      <c r="F171" s="7"/>
      <c r="G171" s="7" t="s">
        <v>157</v>
      </c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ht="12.75">
      <c r="A172" s="5"/>
      <c r="B172" s="7">
        <v>2</v>
      </c>
      <c r="C172" s="7" t="s">
        <v>158</v>
      </c>
      <c r="D172" s="221"/>
      <c r="E172" s="7"/>
      <c r="F172" s="7"/>
      <c r="G172" s="7" t="s">
        <v>159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2:28" ht="12.75">
      <c r="B173" s="7"/>
      <c r="C173" s="7"/>
      <c r="D173" s="221"/>
      <c r="E173" s="10"/>
      <c r="F173" s="7"/>
      <c r="G173" s="7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2:28" ht="12.75">
      <c r="B174" s="257" t="s">
        <v>372</v>
      </c>
      <c r="C174" s="258"/>
      <c r="D174" s="258"/>
      <c r="E174" s="259"/>
      <c r="F174" s="148"/>
      <c r="G174" s="260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Y174" s="34"/>
      <c r="Z174" s="34"/>
      <c r="AA174" s="34"/>
      <c r="AB174" s="34"/>
    </row>
    <row r="175" spans="2:20" ht="12.75">
      <c r="B175" s="259"/>
      <c r="C175" s="258"/>
      <c r="D175" s="259"/>
      <c r="E175" s="259"/>
      <c r="F175" s="259"/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</row>
    <row r="176" spans="2:20" ht="12.75">
      <c r="B176" s="261" t="s">
        <v>371</v>
      </c>
      <c r="C176" s="258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</row>
    <row r="177" spans="2:20" ht="12.75">
      <c r="B177" s="259"/>
      <c r="C177" s="258"/>
      <c r="D177" s="258"/>
      <c r="E177" s="259"/>
      <c r="F177" s="148"/>
      <c r="G177" s="260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</row>
    <row r="178" spans="2:20" ht="12.75">
      <c r="B178" s="259"/>
      <c r="C178" s="258"/>
      <c r="D178" s="258"/>
      <c r="E178" s="259"/>
      <c r="F178" s="148"/>
      <c r="G178" s="260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</row>
    <row r="179" spans="2:20" ht="12.75">
      <c r="B179" s="259"/>
      <c r="C179" s="258"/>
      <c r="D179" s="258"/>
      <c r="E179" s="260" t="s">
        <v>370</v>
      </c>
      <c r="F179" s="260"/>
      <c r="G179" s="262"/>
      <c r="H179" s="260"/>
      <c r="I179" s="260"/>
      <c r="J179" s="260"/>
      <c r="K179" s="260"/>
      <c r="L179" s="260"/>
      <c r="M179" s="260"/>
      <c r="N179" s="260"/>
      <c r="O179" s="260" t="s">
        <v>338</v>
      </c>
      <c r="P179" s="260"/>
      <c r="Q179" s="260"/>
      <c r="R179" s="260"/>
      <c r="S179" s="260"/>
      <c r="T179" s="260"/>
    </row>
    <row r="180" spans="2:20" ht="12.75">
      <c r="B180" s="259"/>
      <c r="C180" s="258"/>
      <c r="D180" s="258"/>
      <c r="E180" s="260" t="s">
        <v>211</v>
      </c>
      <c r="F180" s="260"/>
      <c r="G180" s="262"/>
      <c r="H180" s="260"/>
      <c r="I180" s="260"/>
      <c r="J180" s="260"/>
      <c r="K180" s="260"/>
      <c r="L180" s="260"/>
      <c r="M180" s="260"/>
      <c r="N180" s="260"/>
      <c r="O180" s="260" t="s">
        <v>247</v>
      </c>
      <c r="P180" s="260"/>
      <c r="Q180" s="260"/>
      <c r="R180" s="260"/>
      <c r="S180" s="260"/>
      <c r="T180" s="260"/>
    </row>
    <row r="181" spans="4:8" ht="12.75">
      <c r="D181" s="10"/>
      <c r="E181" s="11"/>
      <c r="F181" s="10"/>
      <c r="G181" s="146"/>
      <c r="H181" s="12"/>
    </row>
  </sheetData>
  <sheetProtection/>
  <mergeCells count="105">
    <mergeCell ref="A63:C84"/>
    <mergeCell ref="A35:C60"/>
    <mergeCell ref="F1:K1"/>
    <mergeCell ref="A8:C23"/>
    <mergeCell ref="A24:C34"/>
    <mergeCell ref="J23:K23"/>
    <mergeCell ref="F2:K2"/>
    <mergeCell ref="F4:L4"/>
    <mergeCell ref="A5:C6"/>
    <mergeCell ref="D5:D6"/>
    <mergeCell ref="N60:O60"/>
    <mergeCell ref="R93:S93"/>
    <mergeCell ref="J86:K86"/>
    <mergeCell ref="N87:O87"/>
    <mergeCell ref="R88:S88"/>
    <mergeCell ref="R89:S89"/>
    <mergeCell ref="A94:F94"/>
    <mergeCell ref="H93:I93"/>
    <mergeCell ref="J93:K93"/>
    <mergeCell ref="L93:M93"/>
    <mergeCell ref="N93:O93"/>
    <mergeCell ref="P93:Q93"/>
    <mergeCell ref="V6:W6"/>
    <mergeCell ref="N6:O6"/>
    <mergeCell ref="P6:Q6"/>
    <mergeCell ref="R6:S6"/>
    <mergeCell ref="A86:C89"/>
    <mergeCell ref="A91:C93"/>
    <mergeCell ref="T93:U93"/>
    <mergeCell ref="V93:W93"/>
    <mergeCell ref="J60:K60"/>
    <mergeCell ref="L60:M60"/>
    <mergeCell ref="V23:W23"/>
    <mergeCell ref="N23:O23"/>
    <mergeCell ref="P23:Q23"/>
    <mergeCell ref="R23:S23"/>
    <mergeCell ref="T23:U23"/>
    <mergeCell ref="H5:K5"/>
    <mergeCell ref="L5:O5"/>
    <mergeCell ref="T5:W5"/>
    <mergeCell ref="H6:I6"/>
    <mergeCell ref="J6:K6"/>
    <mergeCell ref="H23:I23"/>
    <mergeCell ref="H34:I34"/>
    <mergeCell ref="J34:K34"/>
    <mergeCell ref="L34:M34"/>
    <mergeCell ref="L23:M23"/>
    <mergeCell ref="T6:U6"/>
    <mergeCell ref="L6:M6"/>
    <mergeCell ref="V34:W34"/>
    <mergeCell ref="H60:I60"/>
    <mergeCell ref="V60:W60"/>
    <mergeCell ref="P60:Q60"/>
    <mergeCell ref="R60:S60"/>
    <mergeCell ref="T60:U60"/>
    <mergeCell ref="N34:O34"/>
    <mergeCell ref="P34:Q34"/>
    <mergeCell ref="R34:S34"/>
    <mergeCell ref="T34:U34"/>
    <mergeCell ref="P84:Q84"/>
    <mergeCell ref="R84:S84"/>
    <mergeCell ref="T84:U84"/>
    <mergeCell ref="V84:W84"/>
    <mergeCell ref="H84:I84"/>
    <mergeCell ref="J84:K84"/>
    <mergeCell ref="L84:M84"/>
    <mergeCell ref="N84:O84"/>
    <mergeCell ref="L161:M161"/>
    <mergeCell ref="N161:O161"/>
    <mergeCell ref="P161:Q161"/>
    <mergeCell ref="R161:S161"/>
    <mergeCell ref="A160:G160"/>
    <mergeCell ref="A161:G161"/>
    <mergeCell ref="H161:I161"/>
    <mergeCell ref="J161:K161"/>
    <mergeCell ref="T161:U161"/>
    <mergeCell ref="V161:W161"/>
    <mergeCell ref="A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A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A97:C152"/>
    <mergeCell ref="V166:W166"/>
    <mergeCell ref="N166:O166"/>
    <mergeCell ref="P166:Q166"/>
    <mergeCell ref="R166:S166"/>
    <mergeCell ref="T166:U166"/>
    <mergeCell ref="A166:G166"/>
    <mergeCell ref="H166:I166"/>
    <mergeCell ref="J166:K166"/>
    <mergeCell ref="L166:M166"/>
  </mergeCells>
  <printOptions/>
  <pageMargins left="0.1968503937007874" right="0.1968503937007874" top="0.4330708661417323" bottom="0.1968503937007874" header="0.15748031496062992" footer="0.15748031496062992"/>
  <pageSetup horizontalDpi="600" verticalDpi="600" orientation="portrait" paperSize="9" r:id="rId1"/>
  <rowBreaks count="2" manualBreakCount="2">
    <brk id="61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0"/>
  <sheetViews>
    <sheetView zoomScalePageLayoutView="0" workbookViewId="0" topLeftCell="A13">
      <selection activeCell="E29" sqref="E29"/>
    </sheetView>
  </sheetViews>
  <sheetFormatPr defaultColWidth="9.140625" defaultRowHeight="12.75"/>
  <cols>
    <col min="1" max="2" width="2.28125" style="10" customWidth="1"/>
    <col min="3" max="3" width="1.28515625" style="11" customWidth="1"/>
    <col min="4" max="4" width="3.421875" style="11" customWidth="1"/>
    <col min="5" max="5" width="27.28125" style="10" customWidth="1"/>
    <col min="6" max="6" width="12.00390625" style="11" customWidth="1"/>
    <col min="7" max="7" width="4.00390625" style="12" customWidth="1"/>
    <col min="8" max="22" width="2.140625" style="10" customWidth="1"/>
    <col min="23" max="23" width="3.140625" style="10" customWidth="1"/>
    <col min="24" max="24" width="3.421875" style="10" customWidth="1"/>
    <col min="25" max="25" width="8.140625" style="10" customWidth="1"/>
    <col min="26" max="16384" width="9.140625" style="10" customWidth="1"/>
  </cols>
  <sheetData>
    <row r="1" spans="6:25" ht="15">
      <c r="F1" s="431" t="s">
        <v>206</v>
      </c>
      <c r="G1" s="431"/>
      <c r="H1" s="431"/>
      <c r="I1" s="431"/>
      <c r="J1" s="431"/>
      <c r="K1" s="431"/>
      <c r="Y1" s="145" t="s">
        <v>204</v>
      </c>
    </row>
    <row r="2" spans="1:28" ht="15">
      <c r="A2" s="13" t="s">
        <v>0</v>
      </c>
      <c r="D2" s="14"/>
      <c r="F2" s="432" t="s">
        <v>205</v>
      </c>
      <c r="G2" s="432"/>
      <c r="H2" s="432"/>
      <c r="I2" s="432"/>
      <c r="J2" s="432"/>
      <c r="K2" s="432"/>
      <c r="M2" s="205"/>
      <c r="N2" s="205"/>
      <c r="O2" s="205"/>
      <c r="P2" s="205"/>
      <c r="Q2" s="205"/>
      <c r="R2" s="205"/>
      <c r="S2" s="205"/>
      <c r="T2" s="205"/>
      <c r="U2" s="205"/>
      <c r="V2" s="148"/>
      <c r="W2" s="205"/>
      <c r="X2" s="205"/>
      <c r="Y2" s="144" t="s">
        <v>160</v>
      </c>
      <c r="Z2" s="205"/>
      <c r="AA2" s="205"/>
      <c r="AB2" s="205"/>
    </row>
    <row r="3" spans="1:25" ht="15">
      <c r="A3" s="13" t="s">
        <v>364</v>
      </c>
      <c r="D3" s="14"/>
      <c r="F3" s="16"/>
      <c r="G3" s="15"/>
      <c r="H3" s="15"/>
      <c r="I3" s="15"/>
      <c r="J3" s="16"/>
      <c r="K3" s="16"/>
      <c r="Y3" s="149"/>
    </row>
    <row r="4" spans="4:28" ht="15" thickBot="1">
      <c r="D4" s="14"/>
      <c r="E4" s="14"/>
      <c r="F4" s="433"/>
      <c r="G4" s="433"/>
      <c r="H4" s="433"/>
      <c r="I4" s="433"/>
      <c r="J4" s="433"/>
      <c r="K4" s="43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242" t="s">
        <v>360</v>
      </c>
      <c r="Z4" s="13"/>
      <c r="AA4" s="13"/>
      <c r="AB4" s="13"/>
    </row>
    <row r="5" spans="1:25" ht="12.75" customHeight="1">
      <c r="A5" s="434" t="s">
        <v>2</v>
      </c>
      <c r="B5" s="435"/>
      <c r="C5" s="436"/>
      <c r="D5" s="440" t="s">
        <v>161</v>
      </c>
      <c r="E5" s="193" t="s">
        <v>60</v>
      </c>
      <c r="F5" s="160"/>
      <c r="G5" s="147"/>
      <c r="H5" s="399" t="s">
        <v>3</v>
      </c>
      <c r="I5" s="400"/>
      <c r="J5" s="400"/>
      <c r="K5" s="401"/>
      <c r="L5" s="402" t="s">
        <v>4</v>
      </c>
      <c r="M5" s="400"/>
      <c r="N5" s="400"/>
      <c r="O5" s="401"/>
      <c r="P5" s="17" t="s">
        <v>5</v>
      </c>
      <c r="Q5" s="18"/>
      <c r="R5" s="18"/>
      <c r="S5" s="19"/>
      <c r="T5" s="402" t="s">
        <v>6</v>
      </c>
      <c r="U5" s="400"/>
      <c r="V5" s="400"/>
      <c r="W5" s="403"/>
      <c r="X5" s="20"/>
      <c r="Y5" s="21"/>
    </row>
    <row r="6" spans="1:25" ht="13.5" thickBot="1">
      <c r="A6" s="437"/>
      <c r="B6" s="438"/>
      <c r="C6" s="439"/>
      <c r="D6" s="441"/>
      <c r="E6" s="194" t="s">
        <v>61</v>
      </c>
      <c r="F6" s="161" t="s">
        <v>62</v>
      </c>
      <c r="G6" s="22" t="s">
        <v>63</v>
      </c>
      <c r="H6" s="404" t="s">
        <v>7</v>
      </c>
      <c r="I6" s="398"/>
      <c r="J6" s="397" t="s">
        <v>8</v>
      </c>
      <c r="K6" s="398"/>
      <c r="L6" s="397" t="s">
        <v>9</v>
      </c>
      <c r="M6" s="398"/>
      <c r="N6" s="397" t="s">
        <v>10</v>
      </c>
      <c r="O6" s="398"/>
      <c r="P6" s="397" t="s">
        <v>11</v>
      </c>
      <c r="Q6" s="398"/>
      <c r="R6" s="397" t="s">
        <v>12</v>
      </c>
      <c r="S6" s="398"/>
      <c r="T6" s="397" t="s">
        <v>13</v>
      </c>
      <c r="U6" s="398"/>
      <c r="V6" s="397" t="s">
        <v>14</v>
      </c>
      <c r="W6" s="405"/>
      <c r="X6" s="23" t="s">
        <v>15</v>
      </c>
      <c r="Y6" s="24" t="s">
        <v>16</v>
      </c>
    </row>
    <row r="7" spans="1:25" ht="13.5" thickBot="1">
      <c r="A7" s="206" t="s">
        <v>17</v>
      </c>
      <c r="B7" s="114"/>
      <c r="C7" s="115"/>
      <c r="D7" s="25"/>
      <c r="E7" s="26"/>
      <c r="F7" s="162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30"/>
    </row>
    <row r="8" spans="1:25" ht="12.75">
      <c r="A8" s="406" t="s">
        <v>340</v>
      </c>
      <c r="B8" s="407"/>
      <c r="C8" s="408"/>
      <c r="D8" s="31">
        <v>1</v>
      </c>
      <c r="E8" s="154" t="s">
        <v>64</v>
      </c>
      <c r="F8" s="227" t="s">
        <v>65</v>
      </c>
      <c r="G8" s="32" t="s">
        <v>18</v>
      </c>
      <c r="H8" s="33">
        <v>2</v>
      </c>
      <c r="I8" s="34">
        <v>2</v>
      </c>
      <c r="J8" s="35"/>
      <c r="K8" s="34"/>
      <c r="L8" s="36"/>
      <c r="M8" s="37"/>
      <c r="N8" s="35"/>
      <c r="O8" s="34"/>
      <c r="P8" s="35"/>
      <c r="Q8" s="38"/>
      <c r="R8" s="35"/>
      <c r="S8" s="34"/>
      <c r="T8" s="39"/>
      <c r="U8" s="40"/>
      <c r="V8" s="34"/>
      <c r="W8" s="34"/>
      <c r="X8" s="41">
        <v>5</v>
      </c>
      <c r="Y8" s="346"/>
    </row>
    <row r="9" spans="1:25" ht="12.75">
      <c r="A9" s="409"/>
      <c r="B9" s="410"/>
      <c r="C9" s="411"/>
      <c r="D9" s="42">
        <f>D8+1</f>
        <v>2</v>
      </c>
      <c r="E9" s="155" t="s">
        <v>66</v>
      </c>
      <c r="F9" s="208" t="s">
        <v>67</v>
      </c>
      <c r="G9" s="43" t="s">
        <v>18</v>
      </c>
      <c r="H9" s="44"/>
      <c r="I9" s="45"/>
      <c r="J9" s="46">
        <v>2</v>
      </c>
      <c r="K9" s="45">
        <v>2</v>
      </c>
      <c r="L9" s="46"/>
      <c r="M9" s="47"/>
      <c r="N9" s="46"/>
      <c r="O9" s="45"/>
      <c r="P9" s="46"/>
      <c r="Q9" s="47"/>
      <c r="R9" s="48"/>
      <c r="S9" s="49"/>
      <c r="T9" s="50"/>
      <c r="U9" s="51"/>
      <c r="V9" s="49"/>
      <c r="W9" s="51"/>
      <c r="X9" s="52">
        <v>5</v>
      </c>
      <c r="Y9" s="305">
        <v>1</v>
      </c>
    </row>
    <row r="10" spans="1:25" ht="12.75">
      <c r="A10" s="409"/>
      <c r="B10" s="410"/>
      <c r="C10" s="411"/>
      <c r="D10" s="42">
        <f>D9+1</f>
        <v>3</v>
      </c>
      <c r="E10" s="155" t="s">
        <v>207</v>
      </c>
      <c r="F10" s="208" t="s">
        <v>68</v>
      </c>
      <c r="G10" s="43" t="s">
        <v>18</v>
      </c>
      <c r="H10" s="44"/>
      <c r="I10" s="45"/>
      <c r="J10" s="46"/>
      <c r="K10" s="45"/>
      <c r="L10" s="46">
        <v>2</v>
      </c>
      <c r="M10" s="47">
        <v>2</v>
      </c>
      <c r="N10" s="46"/>
      <c r="O10" s="45"/>
      <c r="P10" s="46"/>
      <c r="Q10" s="47"/>
      <c r="R10" s="48"/>
      <c r="S10" s="49"/>
      <c r="T10" s="50"/>
      <c r="U10" s="51"/>
      <c r="V10" s="49"/>
      <c r="W10" s="51"/>
      <c r="X10" s="52">
        <v>5</v>
      </c>
      <c r="Y10" s="305">
        <v>2</v>
      </c>
    </row>
    <row r="11" spans="1:25" ht="12.75">
      <c r="A11" s="409"/>
      <c r="B11" s="410"/>
      <c r="C11" s="411"/>
      <c r="D11" s="42">
        <v>4</v>
      </c>
      <c r="E11" s="155" t="s">
        <v>69</v>
      </c>
      <c r="F11" s="208" t="s">
        <v>70</v>
      </c>
      <c r="G11" s="43" t="s">
        <v>71</v>
      </c>
      <c r="H11" s="44"/>
      <c r="I11" s="45"/>
      <c r="J11" s="46"/>
      <c r="K11" s="45"/>
      <c r="L11" s="46"/>
      <c r="M11" s="47"/>
      <c r="N11" s="46"/>
      <c r="O11" s="45"/>
      <c r="P11" s="46"/>
      <c r="Q11" s="47"/>
      <c r="R11" s="48"/>
      <c r="S11" s="49"/>
      <c r="T11" s="50"/>
      <c r="U11" s="51"/>
      <c r="V11" s="49"/>
      <c r="W11" s="51"/>
      <c r="X11" s="52">
        <v>0</v>
      </c>
      <c r="Y11" s="305">
        <v>3</v>
      </c>
    </row>
    <row r="12" spans="1:25" ht="12.75">
      <c r="A12" s="409"/>
      <c r="B12" s="410"/>
      <c r="C12" s="411"/>
      <c r="D12" s="42">
        <v>5</v>
      </c>
      <c r="E12" s="155" t="s">
        <v>221</v>
      </c>
      <c r="F12" s="208" t="s">
        <v>72</v>
      </c>
      <c r="G12" s="43" t="s">
        <v>18</v>
      </c>
      <c r="H12" s="44">
        <v>2</v>
      </c>
      <c r="I12" s="45">
        <v>2</v>
      </c>
      <c r="J12" s="46"/>
      <c r="K12" s="45"/>
      <c r="L12" s="46"/>
      <c r="M12" s="47"/>
      <c r="N12" s="46"/>
      <c r="O12" s="45"/>
      <c r="P12" s="46"/>
      <c r="Q12" s="47"/>
      <c r="R12" s="46"/>
      <c r="S12" s="45"/>
      <c r="T12" s="46"/>
      <c r="U12" s="47"/>
      <c r="V12" s="45"/>
      <c r="W12" s="47"/>
      <c r="X12" s="52">
        <v>5</v>
      </c>
      <c r="Y12" s="305"/>
    </row>
    <row r="13" spans="1:25" ht="12.75">
      <c r="A13" s="409"/>
      <c r="B13" s="410"/>
      <c r="C13" s="411"/>
      <c r="D13" s="42">
        <f>D12+1</f>
        <v>6</v>
      </c>
      <c r="E13" s="155" t="s">
        <v>361</v>
      </c>
      <c r="F13" s="208" t="s">
        <v>73</v>
      </c>
      <c r="G13" s="43" t="s">
        <v>18</v>
      </c>
      <c r="H13" s="44"/>
      <c r="I13" s="45"/>
      <c r="J13" s="46">
        <v>2</v>
      </c>
      <c r="K13" s="45">
        <v>2</v>
      </c>
      <c r="L13" s="46"/>
      <c r="M13" s="47"/>
      <c r="N13" s="46"/>
      <c r="O13" s="45"/>
      <c r="P13" s="46"/>
      <c r="Q13" s="47"/>
      <c r="R13" s="46"/>
      <c r="S13" s="45"/>
      <c r="T13" s="46"/>
      <c r="U13" s="47"/>
      <c r="V13" s="45"/>
      <c r="W13" s="47"/>
      <c r="X13" s="52">
        <v>5</v>
      </c>
      <c r="Y13" s="305">
        <v>5</v>
      </c>
    </row>
    <row r="14" spans="1:25" ht="12.75">
      <c r="A14" s="409"/>
      <c r="B14" s="410"/>
      <c r="C14" s="411"/>
      <c r="D14" s="42">
        <v>7</v>
      </c>
      <c r="E14" s="155" t="s">
        <v>346</v>
      </c>
      <c r="F14" s="208" t="s">
        <v>74</v>
      </c>
      <c r="G14" s="43" t="s">
        <v>18</v>
      </c>
      <c r="H14" s="44"/>
      <c r="I14" s="45"/>
      <c r="J14" s="46"/>
      <c r="K14" s="45"/>
      <c r="L14" s="46">
        <v>2</v>
      </c>
      <c r="M14" s="47">
        <v>2</v>
      </c>
      <c r="N14" s="46"/>
      <c r="O14" s="45"/>
      <c r="P14" s="46"/>
      <c r="Q14" s="47"/>
      <c r="R14" s="46"/>
      <c r="S14" s="45"/>
      <c r="T14" s="46"/>
      <c r="U14" s="47"/>
      <c r="V14" s="45"/>
      <c r="W14" s="47"/>
      <c r="X14" s="52">
        <v>5</v>
      </c>
      <c r="Y14" s="305">
        <v>6</v>
      </c>
    </row>
    <row r="15" spans="1:25" ht="12.75">
      <c r="A15" s="409"/>
      <c r="B15" s="410"/>
      <c r="C15" s="411"/>
      <c r="D15" s="42">
        <v>8</v>
      </c>
      <c r="E15" s="155" t="s">
        <v>75</v>
      </c>
      <c r="F15" s="208" t="s">
        <v>76</v>
      </c>
      <c r="G15" s="43" t="s">
        <v>71</v>
      </c>
      <c r="H15" s="44"/>
      <c r="I15" s="45"/>
      <c r="J15" s="46"/>
      <c r="K15" s="45"/>
      <c r="L15" s="46"/>
      <c r="M15" s="47"/>
      <c r="N15" s="46"/>
      <c r="O15" s="45"/>
      <c r="P15" s="46"/>
      <c r="Q15" s="47"/>
      <c r="R15" s="46"/>
      <c r="S15" s="45"/>
      <c r="T15" s="46"/>
      <c r="U15" s="47"/>
      <c r="V15" s="45"/>
      <c r="W15" s="47"/>
      <c r="X15" s="52">
        <v>0</v>
      </c>
      <c r="Y15" s="305">
        <v>7</v>
      </c>
    </row>
    <row r="16" spans="1:25" ht="12.75">
      <c r="A16" s="409"/>
      <c r="B16" s="410"/>
      <c r="C16" s="411"/>
      <c r="D16" s="42">
        <v>9</v>
      </c>
      <c r="E16" s="155" t="s">
        <v>19</v>
      </c>
      <c r="F16" s="208" t="s">
        <v>77</v>
      </c>
      <c r="G16" s="43" t="s">
        <v>18</v>
      </c>
      <c r="H16" s="44">
        <v>2</v>
      </c>
      <c r="I16" s="45">
        <v>2</v>
      </c>
      <c r="J16" s="46"/>
      <c r="K16" s="45"/>
      <c r="L16" s="46"/>
      <c r="M16" s="47"/>
      <c r="N16" s="46"/>
      <c r="O16" s="45"/>
      <c r="P16" s="46"/>
      <c r="Q16" s="47"/>
      <c r="R16" s="46"/>
      <c r="S16" s="45"/>
      <c r="T16" s="46"/>
      <c r="U16" s="47"/>
      <c r="V16" s="45"/>
      <c r="W16" s="47"/>
      <c r="X16" s="52">
        <v>4</v>
      </c>
      <c r="Y16" s="305"/>
    </row>
    <row r="17" spans="1:25" ht="12.75">
      <c r="A17" s="409"/>
      <c r="B17" s="410"/>
      <c r="C17" s="411"/>
      <c r="D17" s="42">
        <v>10</v>
      </c>
      <c r="E17" s="155" t="s">
        <v>20</v>
      </c>
      <c r="F17" s="208" t="s">
        <v>78</v>
      </c>
      <c r="G17" s="43" t="s">
        <v>21</v>
      </c>
      <c r="H17" s="44">
        <v>1</v>
      </c>
      <c r="I17" s="45">
        <v>2</v>
      </c>
      <c r="J17" s="46"/>
      <c r="K17" s="45"/>
      <c r="L17" s="46"/>
      <c r="M17" s="47"/>
      <c r="N17" s="46"/>
      <c r="O17" s="45"/>
      <c r="P17" s="46"/>
      <c r="Q17" s="47"/>
      <c r="R17" s="48"/>
      <c r="S17" s="49"/>
      <c r="T17" s="50"/>
      <c r="U17" s="51"/>
      <c r="V17" s="49"/>
      <c r="W17" s="51"/>
      <c r="X17" s="52">
        <v>3</v>
      </c>
      <c r="Y17" s="305"/>
    </row>
    <row r="18" spans="1:25" ht="12.75">
      <c r="A18" s="409"/>
      <c r="B18" s="410"/>
      <c r="C18" s="411"/>
      <c r="D18" s="42">
        <v>11</v>
      </c>
      <c r="E18" s="155" t="s">
        <v>214</v>
      </c>
      <c r="F18" s="208" t="s">
        <v>79</v>
      </c>
      <c r="G18" s="43" t="s">
        <v>18</v>
      </c>
      <c r="H18" s="44">
        <v>2</v>
      </c>
      <c r="I18" s="45">
        <v>1</v>
      </c>
      <c r="J18" s="46"/>
      <c r="K18" s="47"/>
      <c r="L18" s="53"/>
      <c r="M18" s="53"/>
      <c r="N18" s="46"/>
      <c r="O18" s="45"/>
      <c r="P18" s="46"/>
      <c r="Q18" s="47"/>
      <c r="R18" s="48"/>
      <c r="S18" s="49"/>
      <c r="T18" s="50"/>
      <c r="U18" s="51"/>
      <c r="V18" s="49"/>
      <c r="W18" s="51"/>
      <c r="X18" s="52">
        <v>3</v>
      </c>
      <c r="Y18" s="305"/>
    </row>
    <row r="19" spans="1:25" ht="12.75">
      <c r="A19" s="409"/>
      <c r="B19" s="410"/>
      <c r="C19" s="411"/>
      <c r="D19" s="42">
        <v>12</v>
      </c>
      <c r="E19" s="155" t="s">
        <v>22</v>
      </c>
      <c r="F19" s="208" t="s">
        <v>80</v>
      </c>
      <c r="G19" s="43" t="s">
        <v>18</v>
      </c>
      <c r="H19" s="44"/>
      <c r="I19" s="47"/>
      <c r="J19" s="53">
        <v>2</v>
      </c>
      <c r="K19" s="53">
        <v>1</v>
      </c>
      <c r="L19" s="46"/>
      <c r="M19" s="47"/>
      <c r="N19" s="46"/>
      <c r="O19" s="45"/>
      <c r="P19" s="46"/>
      <c r="Q19" s="47"/>
      <c r="R19" s="48"/>
      <c r="S19" s="49"/>
      <c r="T19" s="50"/>
      <c r="U19" s="51"/>
      <c r="V19" s="49"/>
      <c r="W19" s="51"/>
      <c r="X19" s="52">
        <v>3</v>
      </c>
      <c r="Y19" s="305"/>
    </row>
    <row r="20" spans="1:25" ht="12.75">
      <c r="A20" s="409"/>
      <c r="B20" s="410"/>
      <c r="C20" s="411"/>
      <c r="D20" s="42">
        <v>13</v>
      </c>
      <c r="E20" s="155" t="s">
        <v>23</v>
      </c>
      <c r="F20" s="208" t="s">
        <v>81</v>
      </c>
      <c r="G20" s="43" t="s">
        <v>21</v>
      </c>
      <c r="H20" s="44">
        <v>0</v>
      </c>
      <c r="I20" s="45">
        <v>2</v>
      </c>
      <c r="J20" s="46"/>
      <c r="K20" s="45"/>
      <c r="L20" s="46"/>
      <c r="M20" s="47"/>
      <c r="N20" s="46"/>
      <c r="O20" s="45"/>
      <c r="P20" s="46"/>
      <c r="Q20" s="47"/>
      <c r="R20" s="48"/>
      <c r="S20" s="49"/>
      <c r="T20" s="50"/>
      <c r="U20" s="51"/>
      <c r="V20" s="49"/>
      <c r="W20" s="51"/>
      <c r="X20" s="52">
        <v>3</v>
      </c>
      <c r="Y20" s="305"/>
    </row>
    <row r="21" spans="1:25" ht="13.5" thickBot="1">
      <c r="A21" s="409"/>
      <c r="B21" s="410"/>
      <c r="C21" s="411"/>
      <c r="D21" s="54">
        <v>14</v>
      </c>
      <c r="E21" s="156" t="s">
        <v>24</v>
      </c>
      <c r="F21" s="228" t="s">
        <v>82</v>
      </c>
      <c r="G21" s="55" t="s">
        <v>21</v>
      </c>
      <c r="H21" s="56"/>
      <c r="I21" s="57"/>
      <c r="J21" s="58">
        <v>0</v>
      </c>
      <c r="K21" s="57">
        <v>2</v>
      </c>
      <c r="L21" s="58"/>
      <c r="M21" s="59"/>
      <c r="N21" s="58"/>
      <c r="O21" s="57"/>
      <c r="P21" s="58"/>
      <c r="Q21" s="59"/>
      <c r="R21" s="60"/>
      <c r="S21" s="61"/>
      <c r="T21" s="62"/>
      <c r="U21" s="63"/>
      <c r="V21" s="61"/>
      <c r="W21" s="63"/>
      <c r="X21" s="64">
        <v>3</v>
      </c>
      <c r="Y21" s="311">
        <v>13</v>
      </c>
    </row>
    <row r="22" spans="1:25" ht="11.25" customHeight="1">
      <c r="A22" s="409"/>
      <c r="B22" s="410"/>
      <c r="C22" s="411"/>
      <c r="D22" s="65"/>
      <c r="E22" s="159" t="s">
        <v>83</v>
      </c>
      <c r="F22" s="163">
        <f>X22</f>
        <v>49</v>
      </c>
      <c r="G22" s="170"/>
      <c r="H22" s="171">
        <f aca="true" t="shared" si="0" ref="H22:M22">SUM(H8:H21)</f>
        <v>9</v>
      </c>
      <c r="I22" s="169">
        <f t="shared" si="0"/>
        <v>11</v>
      </c>
      <c r="J22" s="168">
        <f t="shared" si="0"/>
        <v>6</v>
      </c>
      <c r="K22" s="169">
        <f t="shared" si="0"/>
        <v>7</v>
      </c>
      <c r="L22" s="168">
        <f t="shared" si="0"/>
        <v>4</v>
      </c>
      <c r="M22" s="172">
        <f t="shared" si="0"/>
        <v>4</v>
      </c>
      <c r="N22" s="168">
        <v>0</v>
      </c>
      <c r="O22" s="169">
        <v>0</v>
      </c>
      <c r="P22" s="168">
        <v>0</v>
      </c>
      <c r="Q22" s="172">
        <v>0</v>
      </c>
      <c r="R22" s="173">
        <v>0</v>
      </c>
      <c r="S22" s="174">
        <v>0</v>
      </c>
      <c r="T22" s="175">
        <v>0</v>
      </c>
      <c r="U22" s="176">
        <v>0</v>
      </c>
      <c r="V22" s="174">
        <v>0</v>
      </c>
      <c r="W22" s="176">
        <v>0</v>
      </c>
      <c r="X22" s="177">
        <f>SUM(X8:X21)</f>
        <v>49</v>
      </c>
      <c r="Y22" s="347"/>
    </row>
    <row r="23" spans="1:25" ht="11.25" customHeight="1" thickBot="1">
      <c r="A23" s="412"/>
      <c r="B23" s="413"/>
      <c r="C23" s="414"/>
      <c r="D23" s="69"/>
      <c r="E23" s="157" t="s">
        <v>208</v>
      </c>
      <c r="F23" s="292">
        <f>100*F22/240</f>
        <v>20.416666666666668</v>
      </c>
      <c r="G23" s="178"/>
      <c r="H23" s="394">
        <f>H22+I22</f>
        <v>20</v>
      </c>
      <c r="I23" s="393"/>
      <c r="J23" s="392">
        <f>J22+K22</f>
        <v>13</v>
      </c>
      <c r="K23" s="393"/>
      <c r="L23" s="392">
        <f>L22+M22</f>
        <v>8</v>
      </c>
      <c r="M23" s="393"/>
      <c r="N23" s="392">
        <f>N22+O22</f>
        <v>0</v>
      </c>
      <c r="O23" s="393"/>
      <c r="P23" s="392">
        <f>P22+Q22</f>
        <v>0</v>
      </c>
      <c r="Q23" s="393"/>
      <c r="R23" s="392">
        <f>R22+S22</f>
        <v>0</v>
      </c>
      <c r="S23" s="393"/>
      <c r="T23" s="392">
        <f>T22+U22</f>
        <v>0</v>
      </c>
      <c r="U23" s="393"/>
      <c r="V23" s="392">
        <f>V22+W22</f>
        <v>0</v>
      </c>
      <c r="W23" s="393"/>
      <c r="X23" s="179"/>
      <c r="Y23" s="348"/>
    </row>
    <row r="24" spans="1:25" ht="12.75">
      <c r="A24" s="406" t="s">
        <v>339</v>
      </c>
      <c r="B24" s="407"/>
      <c r="C24" s="408"/>
      <c r="D24" s="73">
        <v>15</v>
      </c>
      <c r="E24" s="153" t="s">
        <v>374</v>
      </c>
      <c r="F24" s="227" t="s">
        <v>381</v>
      </c>
      <c r="G24" s="74" t="s">
        <v>18</v>
      </c>
      <c r="H24" s="75"/>
      <c r="I24" s="76"/>
      <c r="J24" s="77"/>
      <c r="K24" s="76"/>
      <c r="L24" s="77">
        <v>3</v>
      </c>
      <c r="M24" s="78">
        <v>0</v>
      </c>
      <c r="N24" s="77"/>
      <c r="O24" s="76"/>
      <c r="P24" s="77"/>
      <c r="Q24" s="78"/>
      <c r="R24" s="77"/>
      <c r="S24" s="76"/>
      <c r="T24" s="77"/>
      <c r="U24" s="78"/>
      <c r="V24" s="76"/>
      <c r="W24" s="78"/>
      <c r="X24" s="79">
        <v>3</v>
      </c>
      <c r="Y24" s="315"/>
    </row>
    <row r="25" spans="1:25" ht="12.75">
      <c r="A25" s="409"/>
      <c r="B25" s="410"/>
      <c r="C25" s="411"/>
      <c r="D25" s="80">
        <v>16</v>
      </c>
      <c r="E25" s="155" t="s">
        <v>375</v>
      </c>
      <c r="F25" s="208" t="s">
        <v>376</v>
      </c>
      <c r="G25" s="43" t="s">
        <v>394</v>
      </c>
      <c r="H25" s="44"/>
      <c r="I25" s="45"/>
      <c r="J25" s="46"/>
      <c r="K25" s="45"/>
      <c r="L25" s="46"/>
      <c r="M25" s="47"/>
      <c r="N25" s="46">
        <v>1</v>
      </c>
      <c r="O25" s="45">
        <v>2</v>
      </c>
      <c r="P25" s="46"/>
      <c r="Q25" s="47"/>
      <c r="R25" s="46"/>
      <c r="S25" s="45"/>
      <c r="T25" s="46"/>
      <c r="U25" s="47"/>
      <c r="V25" s="45"/>
      <c r="W25" s="47"/>
      <c r="X25" s="52">
        <v>4</v>
      </c>
      <c r="Y25" s="281">
        <v>15</v>
      </c>
    </row>
    <row r="26" spans="1:25" ht="12.75">
      <c r="A26" s="409"/>
      <c r="B26" s="410"/>
      <c r="C26" s="411"/>
      <c r="D26" s="80">
        <v>17</v>
      </c>
      <c r="E26" s="156" t="s">
        <v>377</v>
      </c>
      <c r="F26" s="229" t="s">
        <v>378</v>
      </c>
      <c r="G26" s="55" t="s">
        <v>394</v>
      </c>
      <c r="H26" s="56"/>
      <c r="I26" s="57"/>
      <c r="J26" s="58"/>
      <c r="K26" s="57"/>
      <c r="L26" s="58"/>
      <c r="M26" s="59"/>
      <c r="N26" s="58"/>
      <c r="O26" s="57"/>
      <c r="P26" s="58">
        <v>1</v>
      </c>
      <c r="Q26" s="59">
        <v>3</v>
      </c>
      <c r="R26" s="58"/>
      <c r="S26" s="57"/>
      <c r="T26" s="58"/>
      <c r="U26" s="59"/>
      <c r="V26" s="57"/>
      <c r="W26" s="59"/>
      <c r="X26" s="64">
        <v>4</v>
      </c>
      <c r="Y26" s="311"/>
    </row>
    <row r="27" spans="1:25" ht="12.75">
      <c r="A27" s="409"/>
      <c r="B27" s="410"/>
      <c r="C27" s="411"/>
      <c r="D27" s="80">
        <v>18</v>
      </c>
      <c r="E27" s="156" t="s">
        <v>379</v>
      </c>
      <c r="F27" s="230" t="s">
        <v>380</v>
      </c>
      <c r="G27" s="55" t="s">
        <v>21</v>
      </c>
      <c r="H27" s="56"/>
      <c r="I27" s="57"/>
      <c r="J27" s="58"/>
      <c r="K27" s="57"/>
      <c r="L27" s="58"/>
      <c r="M27" s="59"/>
      <c r="N27" s="58"/>
      <c r="O27" s="57"/>
      <c r="P27" s="58"/>
      <c r="Q27" s="59"/>
      <c r="R27" s="58">
        <v>1</v>
      </c>
      <c r="S27" s="57">
        <v>1</v>
      </c>
      <c r="T27" s="58"/>
      <c r="U27" s="59"/>
      <c r="V27" s="57"/>
      <c r="W27" s="59"/>
      <c r="X27" s="64">
        <v>4</v>
      </c>
      <c r="Y27" s="311">
        <v>17</v>
      </c>
    </row>
    <row r="28" spans="1:25" ht="12.75">
      <c r="A28" s="409"/>
      <c r="B28" s="410"/>
      <c r="C28" s="411"/>
      <c r="D28" s="80">
        <v>19</v>
      </c>
      <c r="E28" s="156" t="s">
        <v>382</v>
      </c>
      <c r="F28" s="230" t="s">
        <v>383</v>
      </c>
      <c r="G28" s="55" t="s">
        <v>21</v>
      </c>
      <c r="H28" s="56"/>
      <c r="I28" s="57"/>
      <c r="J28" s="58"/>
      <c r="K28" s="57"/>
      <c r="L28" s="58"/>
      <c r="M28" s="59"/>
      <c r="N28" s="58"/>
      <c r="O28" s="57"/>
      <c r="P28" s="58"/>
      <c r="Q28" s="59"/>
      <c r="R28" s="58"/>
      <c r="S28" s="57"/>
      <c r="T28" s="58"/>
      <c r="U28" s="59"/>
      <c r="V28" s="57">
        <v>2</v>
      </c>
      <c r="W28" s="59">
        <v>0</v>
      </c>
      <c r="X28" s="64">
        <v>2</v>
      </c>
      <c r="Y28" s="311"/>
    </row>
    <row r="29" spans="1:25" ht="12.75">
      <c r="A29" s="409"/>
      <c r="B29" s="410"/>
      <c r="C29" s="411"/>
      <c r="D29" s="80">
        <v>20</v>
      </c>
      <c r="E29" s="156" t="s">
        <v>384</v>
      </c>
      <c r="F29" s="230" t="s">
        <v>385</v>
      </c>
      <c r="G29" s="55" t="s">
        <v>18</v>
      </c>
      <c r="H29" s="56"/>
      <c r="I29" s="57"/>
      <c r="J29" s="58">
        <v>2</v>
      </c>
      <c r="K29" s="57">
        <v>0</v>
      </c>
      <c r="L29" s="58"/>
      <c r="M29" s="59"/>
      <c r="N29" s="58"/>
      <c r="O29" s="57"/>
      <c r="P29" s="58"/>
      <c r="Q29" s="59"/>
      <c r="R29" s="58"/>
      <c r="S29" s="57"/>
      <c r="T29" s="58"/>
      <c r="U29" s="59"/>
      <c r="V29" s="57"/>
      <c r="W29" s="59"/>
      <c r="X29" s="64">
        <v>2</v>
      </c>
      <c r="Y29" s="311"/>
    </row>
    <row r="30" spans="1:25" ht="12.75">
      <c r="A30" s="409"/>
      <c r="B30" s="410"/>
      <c r="C30" s="411"/>
      <c r="D30" s="80">
        <v>21</v>
      </c>
      <c r="E30" s="156" t="s">
        <v>25</v>
      </c>
      <c r="F30" s="230" t="s">
        <v>87</v>
      </c>
      <c r="G30" s="55" t="s">
        <v>18</v>
      </c>
      <c r="H30" s="56"/>
      <c r="I30" s="57"/>
      <c r="J30" s="58"/>
      <c r="K30" s="57"/>
      <c r="L30" s="58">
        <v>2</v>
      </c>
      <c r="M30" s="59">
        <v>0</v>
      </c>
      <c r="N30" s="58"/>
      <c r="O30" s="57"/>
      <c r="P30" s="58"/>
      <c r="Q30" s="59"/>
      <c r="R30" s="58"/>
      <c r="S30" s="57"/>
      <c r="T30" s="58"/>
      <c r="U30" s="59"/>
      <c r="V30" s="57"/>
      <c r="W30" s="59"/>
      <c r="X30" s="64">
        <v>3</v>
      </c>
      <c r="Y30" s="311"/>
    </row>
    <row r="31" spans="1:25" ht="12.75">
      <c r="A31" s="409"/>
      <c r="B31" s="410"/>
      <c r="C31" s="411"/>
      <c r="D31" s="80">
        <v>22</v>
      </c>
      <c r="E31" s="156" t="s">
        <v>84</v>
      </c>
      <c r="F31" s="230" t="s">
        <v>387</v>
      </c>
      <c r="G31" s="55" t="s">
        <v>85</v>
      </c>
      <c r="H31" s="56"/>
      <c r="I31" s="57"/>
      <c r="J31" s="58"/>
      <c r="K31" s="57"/>
      <c r="L31" s="58"/>
      <c r="M31" s="59"/>
      <c r="N31" s="58"/>
      <c r="O31" s="57"/>
      <c r="P31" s="58"/>
      <c r="Q31" s="59"/>
      <c r="R31" s="58"/>
      <c r="S31" s="57"/>
      <c r="T31" s="58">
        <v>2</v>
      </c>
      <c r="U31" s="59">
        <v>1</v>
      </c>
      <c r="V31" s="57"/>
      <c r="W31" s="59"/>
      <c r="X31" s="64">
        <v>3</v>
      </c>
      <c r="Y31" s="311"/>
    </row>
    <row r="32" spans="1:25" ht="13.5" thickBot="1">
      <c r="A32" s="409"/>
      <c r="B32" s="410"/>
      <c r="C32" s="411"/>
      <c r="D32" s="81">
        <v>23</v>
      </c>
      <c r="E32" s="195" t="s">
        <v>86</v>
      </c>
      <c r="F32" s="228" t="s">
        <v>386</v>
      </c>
      <c r="G32" s="82" t="s">
        <v>18</v>
      </c>
      <c r="H32" s="83"/>
      <c r="I32" s="84"/>
      <c r="J32" s="85"/>
      <c r="K32" s="84"/>
      <c r="L32" s="85"/>
      <c r="M32" s="86"/>
      <c r="N32" s="85"/>
      <c r="O32" s="84"/>
      <c r="P32" s="85"/>
      <c r="Q32" s="86"/>
      <c r="R32" s="85"/>
      <c r="S32" s="84"/>
      <c r="T32" s="85"/>
      <c r="U32" s="86"/>
      <c r="V32" s="84">
        <v>2</v>
      </c>
      <c r="W32" s="86">
        <v>0</v>
      </c>
      <c r="X32" s="87">
        <v>2</v>
      </c>
      <c r="Y32" s="282"/>
    </row>
    <row r="33" spans="1:25" ht="11.25" customHeight="1">
      <c r="A33" s="409"/>
      <c r="B33" s="410"/>
      <c r="C33" s="411"/>
      <c r="D33" s="65"/>
      <c r="E33" s="157" t="s">
        <v>83</v>
      </c>
      <c r="F33" s="163">
        <f>X33</f>
        <v>27</v>
      </c>
      <c r="G33" s="180"/>
      <c r="H33" s="171">
        <v>0</v>
      </c>
      <c r="I33" s="169">
        <v>0</v>
      </c>
      <c r="J33" s="168">
        <v>0</v>
      </c>
      <c r="K33" s="169">
        <v>0</v>
      </c>
      <c r="L33" s="168">
        <v>0</v>
      </c>
      <c r="M33" s="172">
        <v>0</v>
      </c>
      <c r="N33" s="168">
        <v>0</v>
      </c>
      <c r="O33" s="169">
        <v>0</v>
      </c>
      <c r="P33" s="168">
        <f aca="true" t="shared" si="1" ref="P33:W33">SUM(P24:P32)</f>
        <v>1</v>
      </c>
      <c r="Q33" s="172">
        <f t="shared" si="1"/>
        <v>3</v>
      </c>
      <c r="R33" s="168">
        <f t="shared" si="1"/>
        <v>1</v>
      </c>
      <c r="S33" s="172">
        <f t="shared" si="1"/>
        <v>1</v>
      </c>
      <c r="T33" s="168">
        <f t="shared" si="1"/>
        <v>2</v>
      </c>
      <c r="U33" s="172">
        <f t="shared" si="1"/>
        <v>1</v>
      </c>
      <c r="V33" s="168">
        <f t="shared" si="1"/>
        <v>4</v>
      </c>
      <c r="W33" s="172">
        <f t="shared" si="1"/>
        <v>0</v>
      </c>
      <c r="X33" s="177">
        <f>SUM(X24:X32)</f>
        <v>27</v>
      </c>
      <c r="Y33" s="347"/>
    </row>
    <row r="34" spans="1:25" ht="11.25" customHeight="1" thickBot="1">
      <c r="A34" s="412"/>
      <c r="B34" s="413"/>
      <c r="C34" s="414"/>
      <c r="D34" s="69"/>
      <c r="E34" s="157" t="s">
        <v>208</v>
      </c>
      <c r="F34" s="292">
        <f>100*F33/240</f>
        <v>11.25</v>
      </c>
      <c r="G34" s="181"/>
      <c r="H34" s="394">
        <f>H33+I33</f>
        <v>0</v>
      </c>
      <c r="I34" s="393"/>
      <c r="J34" s="392">
        <f>J33+K33</f>
        <v>0</v>
      </c>
      <c r="K34" s="393"/>
      <c r="L34" s="392">
        <f>L33+M33</f>
        <v>0</v>
      </c>
      <c r="M34" s="393"/>
      <c r="N34" s="392">
        <f>N33+O33</f>
        <v>0</v>
      </c>
      <c r="O34" s="393"/>
      <c r="P34" s="392">
        <f>P33+Q33</f>
        <v>4</v>
      </c>
      <c r="Q34" s="393"/>
      <c r="R34" s="392">
        <f>R33+S33</f>
        <v>2</v>
      </c>
      <c r="S34" s="393"/>
      <c r="T34" s="392">
        <f>T33+U33</f>
        <v>3</v>
      </c>
      <c r="U34" s="393"/>
      <c r="V34" s="392">
        <f>V33+W33</f>
        <v>4</v>
      </c>
      <c r="W34" s="393"/>
      <c r="X34" s="179"/>
      <c r="Y34" s="348"/>
    </row>
    <row r="35" spans="1:25" ht="12.75">
      <c r="A35" s="406" t="s">
        <v>344</v>
      </c>
      <c r="B35" s="407"/>
      <c r="C35" s="408"/>
      <c r="D35" s="88">
        <v>24</v>
      </c>
      <c r="E35" s="223" t="s">
        <v>26</v>
      </c>
      <c r="F35" s="227" t="s">
        <v>88</v>
      </c>
      <c r="G35" s="126" t="s">
        <v>18</v>
      </c>
      <c r="H35" s="128">
        <v>2</v>
      </c>
      <c r="I35" s="123">
        <v>2</v>
      </c>
      <c r="J35" s="124"/>
      <c r="K35" s="123"/>
      <c r="L35" s="124"/>
      <c r="M35" s="125"/>
      <c r="N35" s="124"/>
      <c r="O35" s="125"/>
      <c r="P35" s="240"/>
      <c r="Q35" s="240"/>
      <c r="R35" s="124"/>
      <c r="S35" s="123"/>
      <c r="T35" s="124"/>
      <c r="U35" s="125"/>
      <c r="V35" s="123"/>
      <c r="W35" s="123"/>
      <c r="X35" s="126">
        <v>4</v>
      </c>
      <c r="Y35" s="349"/>
    </row>
    <row r="36" spans="1:25" ht="12.75">
      <c r="A36" s="409"/>
      <c r="B36" s="410"/>
      <c r="C36" s="411"/>
      <c r="D36" s="90">
        <v>25</v>
      </c>
      <c r="E36" s="237" t="s">
        <v>27</v>
      </c>
      <c r="F36" s="210" t="s">
        <v>89</v>
      </c>
      <c r="G36" s="79" t="s">
        <v>18</v>
      </c>
      <c r="H36" s="75"/>
      <c r="I36" s="76"/>
      <c r="J36" s="35">
        <v>2</v>
      </c>
      <c r="K36" s="34">
        <v>2</v>
      </c>
      <c r="L36" s="77"/>
      <c r="M36" s="78"/>
      <c r="N36" s="77"/>
      <c r="O36" s="76"/>
      <c r="P36" s="50"/>
      <c r="Q36" s="51"/>
      <c r="R36" s="77"/>
      <c r="S36" s="76"/>
      <c r="T36" s="77"/>
      <c r="U36" s="78"/>
      <c r="V36" s="76"/>
      <c r="W36" s="76"/>
      <c r="X36" s="79">
        <v>4</v>
      </c>
      <c r="Y36" s="315">
        <v>24</v>
      </c>
    </row>
    <row r="37" spans="1:25" ht="12.75">
      <c r="A37" s="409"/>
      <c r="B37" s="410"/>
      <c r="C37" s="411"/>
      <c r="D37" s="90">
        <v>26</v>
      </c>
      <c r="E37" s="222" t="s">
        <v>28</v>
      </c>
      <c r="F37" s="210" t="s">
        <v>90</v>
      </c>
      <c r="G37" s="52" t="s">
        <v>21</v>
      </c>
      <c r="H37" s="44"/>
      <c r="I37" s="45"/>
      <c r="J37" s="58"/>
      <c r="K37" s="57"/>
      <c r="L37" s="46"/>
      <c r="M37" s="47"/>
      <c r="N37" s="46">
        <v>2</v>
      </c>
      <c r="O37" s="45">
        <v>2</v>
      </c>
      <c r="P37" s="46"/>
      <c r="Q37" s="47"/>
      <c r="R37" s="46"/>
      <c r="S37" s="45"/>
      <c r="T37" s="46"/>
      <c r="U37" s="47"/>
      <c r="V37" s="45"/>
      <c r="W37" s="45"/>
      <c r="X37" s="52">
        <v>4</v>
      </c>
      <c r="Y37" s="281">
        <v>25</v>
      </c>
    </row>
    <row r="38" spans="1:25" ht="12.75">
      <c r="A38" s="409"/>
      <c r="B38" s="410"/>
      <c r="C38" s="411"/>
      <c r="D38" s="90">
        <v>27</v>
      </c>
      <c r="E38" s="222" t="s">
        <v>29</v>
      </c>
      <c r="F38" s="210" t="s">
        <v>91</v>
      </c>
      <c r="G38" s="52" t="s">
        <v>18</v>
      </c>
      <c r="H38" s="44">
        <v>2</v>
      </c>
      <c r="I38" s="45">
        <v>1</v>
      </c>
      <c r="J38" s="46"/>
      <c r="K38" s="47"/>
      <c r="L38" s="45"/>
      <c r="M38" s="47"/>
      <c r="N38" s="46"/>
      <c r="O38" s="45"/>
      <c r="P38" s="46"/>
      <c r="Q38" s="47"/>
      <c r="R38" s="46"/>
      <c r="S38" s="45"/>
      <c r="T38" s="46"/>
      <c r="U38" s="47"/>
      <c r="V38" s="45"/>
      <c r="W38" s="45"/>
      <c r="X38" s="52">
        <v>3</v>
      </c>
      <c r="Y38" s="281"/>
    </row>
    <row r="39" spans="1:25" ht="12.75">
      <c r="A39" s="409"/>
      <c r="B39" s="410"/>
      <c r="C39" s="411"/>
      <c r="D39" s="90">
        <v>28</v>
      </c>
      <c r="E39" s="222" t="s">
        <v>30</v>
      </c>
      <c r="F39" s="210" t="s">
        <v>92</v>
      </c>
      <c r="G39" s="52" t="s">
        <v>18</v>
      </c>
      <c r="H39" s="44"/>
      <c r="I39" s="45"/>
      <c r="J39" s="77">
        <v>2</v>
      </c>
      <c r="K39" s="76">
        <v>1</v>
      </c>
      <c r="L39" s="46"/>
      <c r="M39" s="47"/>
      <c r="N39" s="46"/>
      <c r="O39" s="45"/>
      <c r="P39" s="46"/>
      <c r="Q39" s="47"/>
      <c r="R39" s="46"/>
      <c r="S39" s="45"/>
      <c r="T39" s="46"/>
      <c r="U39" s="47"/>
      <c r="V39" s="45"/>
      <c r="W39" s="45"/>
      <c r="X39" s="52">
        <v>3</v>
      </c>
      <c r="Y39" s="281">
        <v>27</v>
      </c>
    </row>
    <row r="40" spans="1:25" ht="12.75">
      <c r="A40" s="409"/>
      <c r="B40" s="410"/>
      <c r="C40" s="411"/>
      <c r="D40" s="90">
        <v>29</v>
      </c>
      <c r="E40" s="222" t="s">
        <v>31</v>
      </c>
      <c r="F40" s="210" t="s">
        <v>93</v>
      </c>
      <c r="G40" s="52" t="s">
        <v>18</v>
      </c>
      <c r="H40" s="44"/>
      <c r="I40" s="45"/>
      <c r="J40" s="46"/>
      <c r="K40" s="45"/>
      <c r="L40" s="46">
        <v>1</v>
      </c>
      <c r="M40" s="47">
        <v>2</v>
      </c>
      <c r="N40" s="46"/>
      <c r="O40" s="45"/>
      <c r="P40" s="46"/>
      <c r="Q40" s="47"/>
      <c r="R40" s="46"/>
      <c r="S40" s="45"/>
      <c r="T40" s="46"/>
      <c r="U40" s="47"/>
      <c r="V40" s="45"/>
      <c r="W40" s="45"/>
      <c r="X40" s="52">
        <v>3</v>
      </c>
      <c r="Y40" s="281">
        <v>28</v>
      </c>
    </row>
    <row r="41" spans="1:25" ht="12.75">
      <c r="A41" s="409"/>
      <c r="B41" s="410"/>
      <c r="C41" s="411"/>
      <c r="D41" s="90">
        <v>30</v>
      </c>
      <c r="E41" s="222" t="s">
        <v>32</v>
      </c>
      <c r="F41" s="210" t="s">
        <v>94</v>
      </c>
      <c r="G41" s="52" t="s">
        <v>18</v>
      </c>
      <c r="H41" s="44"/>
      <c r="I41" s="45"/>
      <c r="J41" s="46"/>
      <c r="K41" s="45"/>
      <c r="L41" s="46"/>
      <c r="M41" s="47"/>
      <c r="N41" s="46">
        <v>2</v>
      </c>
      <c r="O41" s="45">
        <v>2</v>
      </c>
      <c r="P41" s="46"/>
      <c r="Q41" s="47"/>
      <c r="R41" s="48"/>
      <c r="S41" s="91"/>
      <c r="T41" s="48"/>
      <c r="U41" s="92"/>
      <c r="V41" s="91"/>
      <c r="W41" s="91"/>
      <c r="X41" s="52">
        <v>4</v>
      </c>
      <c r="Y41" s="281">
        <v>29</v>
      </c>
    </row>
    <row r="42" spans="1:25" ht="12.75" customHeight="1">
      <c r="A42" s="409"/>
      <c r="B42" s="410"/>
      <c r="C42" s="411"/>
      <c r="D42" s="90">
        <v>31</v>
      </c>
      <c r="E42" s="222" t="s">
        <v>38</v>
      </c>
      <c r="F42" s="210" t="s">
        <v>95</v>
      </c>
      <c r="G42" s="52" t="s">
        <v>18</v>
      </c>
      <c r="H42" s="44"/>
      <c r="I42" s="45"/>
      <c r="J42" s="46"/>
      <c r="K42" s="45"/>
      <c r="L42" s="46"/>
      <c r="M42" s="47"/>
      <c r="N42" s="46"/>
      <c r="O42" s="45"/>
      <c r="P42" s="46"/>
      <c r="Q42" s="47"/>
      <c r="R42" s="48">
        <v>1</v>
      </c>
      <c r="S42" s="91">
        <v>2</v>
      </c>
      <c r="T42" s="48"/>
      <c r="U42" s="92"/>
      <c r="V42" s="91"/>
      <c r="W42" s="91"/>
      <c r="X42" s="52">
        <v>4</v>
      </c>
      <c r="Y42" s="281">
        <v>29</v>
      </c>
    </row>
    <row r="43" spans="1:25" ht="12.75">
      <c r="A43" s="409"/>
      <c r="B43" s="410"/>
      <c r="C43" s="411"/>
      <c r="D43" s="90">
        <v>32</v>
      </c>
      <c r="E43" s="135" t="s">
        <v>33</v>
      </c>
      <c r="F43" s="210" t="s">
        <v>96</v>
      </c>
      <c r="G43" s="52" t="s">
        <v>18</v>
      </c>
      <c r="H43" s="44"/>
      <c r="I43" s="45"/>
      <c r="J43" s="46">
        <v>2</v>
      </c>
      <c r="K43" s="45">
        <v>1</v>
      </c>
      <c r="L43" s="46"/>
      <c r="M43" s="47"/>
      <c r="N43" s="46"/>
      <c r="O43" s="45"/>
      <c r="P43" s="46"/>
      <c r="Q43" s="47"/>
      <c r="R43" s="48"/>
      <c r="S43" s="91"/>
      <c r="T43" s="48"/>
      <c r="U43" s="92"/>
      <c r="V43" s="91"/>
      <c r="W43" s="91"/>
      <c r="X43" s="52">
        <v>3</v>
      </c>
      <c r="Y43" s="281">
        <v>11</v>
      </c>
    </row>
    <row r="44" spans="1:25" ht="12.75">
      <c r="A44" s="409"/>
      <c r="B44" s="410"/>
      <c r="C44" s="411"/>
      <c r="D44" s="90">
        <v>33</v>
      </c>
      <c r="E44" s="222" t="s">
        <v>34</v>
      </c>
      <c r="F44" s="210" t="s">
        <v>97</v>
      </c>
      <c r="G44" s="52" t="s">
        <v>18</v>
      </c>
      <c r="H44" s="44"/>
      <c r="I44" s="45"/>
      <c r="J44" s="46"/>
      <c r="K44" s="45"/>
      <c r="L44" s="46">
        <v>2</v>
      </c>
      <c r="M44" s="47">
        <v>1</v>
      </c>
      <c r="N44" s="46"/>
      <c r="O44" s="45"/>
      <c r="P44" s="46"/>
      <c r="Q44" s="47"/>
      <c r="R44" s="48"/>
      <c r="S44" s="91"/>
      <c r="T44" s="48"/>
      <c r="U44" s="92"/>
      <c r="V44" s="91"/>
      <c r="W44" s="91"/>
      <c r="X44" s="52">
        <v>3</v>
      </c>
      <c r="Y44" s="281">
        <v>32</v>
      </c>
    </row>
    <row r="45" spans="1:25" ht="12.75">
      <c r="A45" s="409"/>
      <c r="B45" s="410"/>
      <c r="C45" s="411"/>
      <c r="D45" s="90">
        <v>34</v>
      </c>
      <c r="E45" s="222" t="s">
        <v>35</v>
      </c>
      <c r="F45" s="210" t="s">
        <v>98</v>
      </c>
      <c r="G45" s="52" t="s">
        <v>18</v>
      </c>
      <c r="H45" s="44"/>
      <c r="I45" s="45"/>
      <c r="J45" s="46">
        <v>2</v>
      </c>
      <c r="K45" s="45">
        <v>2</v>
      </c>
      <c r="L45" s="46"/>
      <c r="M45" s="47"/>
      <c r="N45" s="46"/>
      <c r="O45" s="45"/>
      <c r="P45" s="46"/>
      <c r="Q45" s="47"/>
      <c r="R45" s="48"/>
      <c r="S45" s="91"/>
      <c r="T45" s="48"/>
      <c r="U45" s="92"/>
      <c r="V45" s="91"/>
      <c r="W45" s="91"/>
      <c r="X45" s="52">
        <v>4</v>
      </c>
      <c r="Y45" s="281"/>
    </row>
    <row r="46" spans="1:25" ht="12.75">
      <c r="A46" s="409"/>
      <c r="B46" s="410"/>
      <c r="C46" s="411"/>
      <c r="D46" s="90">
        <v>35</v>
      </c>
      <c r="E46" s="222" t="s">
        <v>99</v>
      </c>
      <c r="F46" s="210" t="s">
        <v>100</v>
      </c>
      <c r="G46" s="52" t="s">
        <v>18</v>
      </c>
      <c r="H46" s="44"/>
      <c r="I46" s="45"/>
      <c r="J46" s="46"/>
      <c r="K46" s="45"/>
      <c r="L46" s="46">
        <v>1</v>
      </c>
      <c r="M46" s="47">
        <v>3</v>
      </c>
      <c r="N46" s="46"/>
      <c r="O46" s="45"/>
      <c r="P46" s="46"/>
      <c r="Q46" s="47"/>
      <c r="R46" s="48"/>
      <c r="S46" s="91"/>
      <c r="T46" s="48"/>
      <c r="U46" s="92"/>
      <c r="V46" s="91"/>
      <c r="W46" s="91"/>
      <c r="X46" s="52">
        <v>5</v>
      </c>
      <c r="Y46" s="281">
        <v>34</v>
      </c>
    </row>
    <row r="47" spans="1:25" ht="12.75">
      <c r="A47" s="409"/>
      <c r="B47" s="410"/>
      <c r="C47" s="411"/>
      <c r="D47" s="90">
        <v>36</v>
      </c>
      <c r="E47" s="222" t="s">
        <v>36</v>
      </c>
      <c r="F47" s="210" t="s">
        <v>213</v>
      </c>
      <c r="G47" s="52" t="s">
        <v>18</v>
      </c>
      <c r="H47" s="44"/>
      <c r="I47" s="45"/>
      <c r="J47" s="46"/>
      <c r="K47" s="45"/>
      <c r="L47" s="46"/>
      <c r="M47" s="47"/>
      <c r="N47" s="46">
        <v>1</v>
      </c>
      <c r="O47" s="45">
        <v>2</v>
      </c>
      <c r="P47" s="46"/>
      <c r="Q47" s="47"/>
      <c r="R47" s="48"/>
      <c r="S47" s="91"/>
      <c r="T47" s="48"/>
      <c r="U47" s="92"/>
      <c r="V47" s="91"/>
      <c r="W47" s="91"/>
      <c r="X47" s="52">
        <v>2</v>
      </c>
      <c r="Y47" s="281">
        <v>35</v>
      </c>
    </row>
    <row r="48" spans="1:25" ht="12.75">
      <c r="A48" s="409"/>
      <c r="B48" s="410"/>
      <c r="C48" s="411"/>
      <c r="D48" s="90">
        <v>37</v>
      </c>
      <c r="E48" s="222" t="s">
        <v>37</v>
      </c>
      <c r="F48" s="210" t="s">
        <v>101</v>
      </c>
      <c r="G48" s="52" t="s">
        <v>102</v>
      </c>
      <c r="H48" s="44"/>
      <c r="I48" s="45"/>
      <c r="J48" s="46"/>
      <c r="K48" s="45"/>
      <c r="L48" s="46"/>
      <c r="M48" s="47"/>
      <c r="N48" s="46"/>
      <c r="O48" s="45"/>
      <c r="P48" s="46">
        <v>1</v>
      </c>
      <c r="Q48" s="47">
        <v>2</v>
      </c>
      <c r="R48" s="46"/>
      <c r="S48" s="45"/>
      <c r="T48" s="46"/>
      <c r="U48" s="47"/>
      <c r="V48" s="45"/>
      <c r="W48" s="45"/>
      <c r="X48" s="52">
        <v>4</v>
      </c>
      <c r="Y48" s="281">
        <v>36</v>
      </c>
    </row>
    <row r="49" spans="1:25" ht="12.75">
      <c r="A49" s="409"/>
      <c r="B49" s="410"/>
      <c r="C49" s="411"/>
      <c r="D49" s="90">
        <v>38</v>
      </c>
      <c r="E49" s="222" t="s">
        <v>103</v>
      </c>
      <c r="F49" s="210" t="s">
        <v>104</v>
      </c>
      <c r="G49" s="52" t="s">
        <v>18</v>
      </c>
      <c r="H49" s="44"/>
      <c r="I49" s="45"/>
      <c r="J49" s="46"/>
      <c r="K49" s="45"/>
      <c r="L49" s="46"/>
      <c r="M49" s="47"/>
      <c r="N49" s="46"/>
      <c r="O49" s="45"/>
      <c r="P49" s="46"/>
      <c r="Q49" s="47"/>
      <c r="R49" s="46">
        <v>2</v>
      </c>
      <c r="S49" s="45">
        <v>1</v>
      </c>
      <c r="T49" s="46"/>
      <c r="U49" s="47"/>
      <c r="V49" s="45"/>
      <c r="W49" s="45"/>
      <c r="X49" s="52">
        <v>3</v>
      </c>
      <c r="Y49" s="281" t="s">
        <v>105</v>
      </c>
    </row>
    <row r="50" spans="1:25" ht="12.75">
      <c r="A50" s="409"/>
      <c r="B50" s="410"/>
      <c r="C50" s="411"/>
      <c r="D50" s="90">
        <v>39</v>
      </c>
      <c r="E50" s="222" t="s">
        <v>212</v>
      </c>
      <c r="F50" s="210" t="s">
        <v>106</v>
      </c>
      <c r="G50" s="52" t="s">
        <v>18</v>
      </c>
      <c r="H50" s="44"/>
      <c r="I50" s="45"/>
      <c r="J50" s="46"/>
      <c r="K50" s="45"/>
      <c r="L50" s="46"/>
      <c r="M50" s="47"/>
      <c r="N50" s="46"/>
      <c r="O50" s="45"/>
      <c r="P50" s="46"/>
      <c r="Q50" s="47"/>
      <c r="R50" s="46"/>
      <c r="S50" s="45"/>
      <c r="T50" s="46">
        <v>2</v>
      </c>
      <c r="U50" s="47">
        <v>1</v>
      </c>
      <c r="V50" s="45"/>
      <c r="W50" s="45"/>
      <c r="X50" s="52">
        <v>3</v>
      </c>
      <c r="Y50" s="281" t="s">
        <v>105</v>
      </c>
    </row>
    <row r="51" spans="1:25" ht="12.75">
      <c r="A51" s="409"/>
      <c r="B51" s="410"/>
      <c r="C51" s="411"/>
      <c r="D51" s="90">
        <v>40</v>
      </c>
      <c r="E51" s="222" t="s">
        <v>107</v>
      </c>
      <c r="F51" s="210" t="s">
        <v>108</v>
      </c>
      <c r="G51" s="52" t="s">
        <v>21</v>
      </c>
      <c r="H51" s="44"/>
      <c r="I51" s="45"/>
      <c r="J51" s="46"/>
      <c r="K51" s="45"/>
      <c r="L51" s="46"/>
      <c r="M51" s="47"/>
      <c r="N51" s="46"/>
      <c r="O51" s="45"/>
      <c r="P51" s="46"/>
      <c r="Q51" s="47"/>
      <c r="R51" s="46"/>
      <c r="S51" s="45"/>
      <c r="T51" s="46">
        <v>2</v>
      </c>
      <c r="U51" s="47">
        <v>0</v>
      </c>
      <c r="V51" s="45"/>
      <c r="W51" s="45"/>
      <c r="X51" s="52">
        <v>3</v>
      </c>
      <c r="Y51" s="281"/>
    </row>
    <row r="52" spans="1:25" ht="12.75">
      <c r="A52" s="409"/>
      <c r="B52" s="410"/>
      <c r="C52" s="411"/>
      <c r="D52" s="90">
        <v>41</v>
      </c>
      <c r="E52" s="222" t="s">
        <v>216</v>
      </c>
      <c r="F52" s="243" t="s">
        <v>256</v>
      </c>
      <c r="G52" s="239" t="s">
        <v>18</v>
      </c>
      <c r="H52" s="44"/>
      <c r="I52" s="45"/>
      <c r="J52" s="46"/>
      <c r="K52" s="45"/>
      <c r="L52" s="46">
        <v>2</v>
      </c>
      <c r="M52" s="47">
        <v>3</v>
      </c>
      <c r="N52" s="46"/>
      <c r="O52" s="45"/>
      <c r="P52" s="46"/>
      <c r="Q52" s="47"/>
      <c r="R52" s="46"/>
      <c r="S52" s="45"/>
      <c r="T52" s="46"/>
      <c r="U52" s="47"/>
      <c r="V52" s="45"/>
      <c r="W52" s="45"/>
      <c r="X52" s="52">
        <v>5</v>
      </c>
      <c r="Y52" s="281"/>
    </row>
    <row r="53" spans="1:25" ht="12.75">
      <c r="A53" s="409"/>
      <c r="B53" s="410"/>
      <c r="C53" s="411"/>
      <c r="D53" s="90">
        <v>42</v>
      </c>
      <c r="E53" s="238" t="s">
        <v>217</v>
      </c>
      <c r="F53" s="243" t="s">
        <v>257</v>
      </c>
      <c r="G53" s="239" t="s">
        <v>18</v>
      </c>
      <c r="H53" s="44"/>
      <c r="I53" s="45"/>
      <c r="J53" s="46"/>
      <c r="K53" s="45"/>
      <c r="L53" s="46"/>
      <c r="M53" s="47"/>
      <c r="N53" s="46">
        <v>2</v>
      </c>
      <c r="O53" s="45">
        <v>3</v>
      </c>
      <c r="P53" s="46"/>
      <c r="Q53" s="47"/>
      <c r="R53" s="48"/>
      <c r="S53" s="91"/>
      <c r="T53" s="48"/>
      <c r="U53" s="92"/>
      <c r="V53" s="91"/>
      <c r="W53" s="91"/>
      <c r="X53" s="52">
        <v>5</v>
      </c>
      <c r="Y53" s="281">
        <v>41</v>
      </c>
    </row>
    <row r="54" spans="1:25" ht="12.75">
      <c r="A54" s="409"/>
      <c r="B54" s="410"/>
      <c r="C54" s="411"/>
      <c r="D54" s="90">
        <v>43</v>
      </c>
      <c r="E54" s="238" t="s">
        <v>109</v>
      </c>
      <c r="F54" s="210" t="s">
        <v>110</v>
      </c>
      <c r="G54" s="52" t="s">
        <v>18</v>
      </c>
      <c r="H54" s="44"/>
      <c r="I54" s="45"/>
      <c r="J54" s="46"/>
      <c r="K54" s="45"/>
      <c r="L54" s="46">
        <v>2</v>
      </c>
      <c r="M54" s="47">
        <v>2</v>
      </c>
      <c r="N54" s="46"/>
      <c r="O54" s="45"/>
      <c r="P54" s="46"/>
      <c r="Q54" s="47"/>
      <c r="R54" s="48"/>
      <c r="S54" s="91"/>
      <c r="T54" s="48"/>
      <c r="U54" s="92"/>
      <c r="V54" s="91"/>
      <c r="W54" s="91"/>
      <c r="X54" s="52">
        <v>3</v>
      </c>
      <c r="Y54" s="281"/>
    </row>
    <row r="55" spans="1:25" ht="12.75">
      <c r="A55" s="409"/>
      <c r="B55" s="410"/>
      <c r="C55" s="411"/>
      <c r="D55" s="90">
        <v>44</v>
      </c>
      <c r="E55" s="222" t="s">
        <v>215</v>
      </c>
      <c r="F55" s="210" t="s">
        <v>223</v>
      </c>
      <c r="G55" s="52" t="s">
        <v>18</v>
      </c>
      <c r="H55" s="44"/>
      <c r="I55" s="45"/>
      <c r="J55" s="46"/>
      <c r="K55" s="45"/>
      <c r="L55" s="46"/>
      <c r="M55" s="47"/>
      <c r="N55" s="46">
        <v>2</v>
      </c>
      <c r="O55" s="47">
        <v>1</v>
      </c>
      <c r="P55" s="46"/>
      <c r="Q55" s="47"/>
      <c r="R55" s="48"/>
      <c r="S55" s="91"/>
      <c r="T55" s="48"/>
      <c r="U55" s="92"/>
      <c r="V55" s="91"/>
      <c r="W55" s="91"/>
      <c r="X55" s="52">
        <v>4</v>
      </c>
      <c r="Y55" s="281" t="s">
        <v>258</v>
      </c>
    </row>
    <row r="56" spans="1:25" ht="12.75">
      <c r="A56" s="409"/>
      <c r="B56" s="410"/>
      <c r="C56" s="411"/>
      <c r="D56" s="90">
        <v>45</v>
      </c>
      <c r="E56" s="238" t="s">
        <v>111</v>
      </c>
      <c r="F56" s="208" t="s">
        <v>224</v>
      </c>
      <c r="G56" s="52" t="s">
        <v>18</v>
      </c>
      <c r="H56" s="244"/>
      <c r="I56" s="91"/>
      <c r="J56" s="48"/>
      <c r="K56" s="92"/>
      <c r="L56" s="91"/>
      <c r="M56" s="91"/>
      <c r="N56" s="46">
        <v>2</v>
      </c>
      <c r="O56" s="47">
        <v>1</v>
      </c>
      <c r="P56" s="91"/>
      <c r="Q56" s="91"/>
      <c r="R56" s="48"/>
      <c r="S56" s="91"/>
      <c r="T56" s="48"/>
      <c r="U56" s="92"/>
      <c r="V56" s="91"/>
      <c r="W56" s="91"/>
      <c r="X56" s="52">
        <v>4</v>
      </c>
      <c r="Y56" s="281" t="s">
        <v>258</v>
      </c>
    </row>
    <row r="57" spans="1:25" ht="12.75">
      <c r="A57" s="409"/>
      <c r="B57" s="410"/>
      <c r="C57" s="411"/>
      <c r="D57" s="245">
        <v>46</v>
      </c>
      <c r="E57" s="238" t="s">
        <v>222</v>
      </c>
      <c r="F57" s="245" t="s">
        <v>225</v>
      </c>
      <c r="G57" s="52" t="s">
        <v>21</v>
      </c>
      <c r="H57" s="246"/>
      <c r="I57" s="247"/>
      <c r="J57" s="248"/>
      <c r="K57" s="249"/>
      <c r="L57" s="247"/>
      <c r="M57" s="247"/>
      <c r="N57" s="248"/>
      <c r="O57" s="249"/>
      <c r="P57" s="91">
        <v>2</v>
      </c>
      <c r="Q57" s="91">
        <v>1</v>
      </c>
      <c r="R57" s="248"/>
      <c r="S57" s="249"/>
      <c r="T57" s="247"/>
      <c r="U57" s="247"/>
      <c r="V57" s="248"/>
      <c r="W57" s="247"/>
      <c r="X57" s="250">
        <v>2</v>
      </c>
      <c r="Y57" s="281" t="s">
        <v>258</v>
      </c>
    </row>
    <row r="58" spans="1:25" ht="11.25" customHeight="1" thickBot="1">
      <c r="A58" s="409"/>
      <c r="B58" s="410"/>
      <c r="C58" s="411"/>
      <c r="D58" s="103">
        <v>47</v>
      </c>
      <c r="E58" s="196" t="s">
        <v>39</v>
      </c>
      <c r="F58" s="231" t="s">
        <v>342</v>
      </c>
      <c r="G58" s="72" t="s">
        <v>85</v>
      </c>
      <c r="H58" s="132"/>
      <c r="I58" s="121"/>
      <c r="J58" s="71"/>
      <c r="K58" s="121"/>
      <c r="L58" s="71"/>
      <c r="M58" s="70"/>
      <c r="N58" s="71"/>
      <c r="O58" s="121"/>
      <c r="P58" s="71"/>
      <c r="Q58" s="70"/>
      <c r="R58" s="71">
        <v>1</v>
      </c>
      <c r="S58" s="121">
        <v>2</v>
      </c>
      <c r="T58" s="71"/>
      <c r="U58" s="70"/>
      <c r="V58" s="121"/>
      <c r="W58" s="121"/>
      <c r="X58" s="72">
        <v>3</v>
      </c>
      <c r="Y58" s="348">
        <v>17</v>
      </c>
    </row>
    <row r="59" spans="1:25" ht="11.25" customHeight="1">
      <c r="A59" s="409"/>
      <c r="B59" s="410"/>
      <c r="C59" s="411"/>
      <c r="D59" s="65"/>
      <c r="E59" s="159" t="s">
        <v>83</v>
      </c>
      <c r="F59" s="204">
        <f>X59</f>
        <v>85</v>
      </c>
      <c r="G59" s="170"/>
      <c r="H59" s="171">
        <f aca="true" t="shared" si="2" ref="H59:X59">SUM(H35:H58)</f>
        <v>4</v>
      </c>
      <c r="I59" s="169">
        <f t="shared" si="2"/>
        <v>3</v>
      </c>
      <c r="J59" s="168">
        <f t="shared" si="2"/>
        <v>8</v>
      </c>
      <c r="K59" s="169">
        <f t="shared" si="2"/>
        <v>6</v>
      </c>
      <c r="L59" s="168">
        <f t="shared" si="2"/>
        <v>8</v>
      </c>
      <c r="M59" s="169">
        <f t="shared" si="2"/>
        <v>11</v>
      </c>
      <c r="N59" s="168">
        <f t="shared" si="2"/>
        <v>11</v>
      </c>
      <c r="O59" s="169">
        <f t="shared" si="2"/>
        <v>11</v>
      </c>
      <c r="P59" s="168">
        <f t="shared" si="2"/>
        <v>3</v>
      </c>
      <c r="Q59" s="169">
        <f t="shared" si="2"/>
        <v>3</v>
      </c>
      <c r="R59" s="168">
        <f t="shared" si="2"/>
        <v>4</v>
      </c>
      <c r="S59" s="169">
        <f t="shared" si="2"/>
        <v>5</v>
      </c>
      <c r="T59" s="168">
        <f t="shared" si="2"/>
        <v>4</v>
      </c>
      <c r="U59" s="169">
        <f t="shared" si="2"/>
        <v>1</v>
      </c>
      <c r="V59" s="168">
        <f t="shared" si="2"/>
        <v>0</v>
      </c>
      <c r="W59" s="182">
        <f t="shared" si="2"/>
        <v>0</v>
      </c>
      <c r="X59" s="177">
        <f t="shared" si="2"/>
        <v>85</v>
      </c>
      <c r="Y59" s="347"/>
    </row>
    <row r="60" spans="1:25" ht="13.5" thickBot="1">
      <c r="A60" s="412"/>
      <c r="B60" s="413"/>
      <c r="C60" s="414"/>
      <c r="D60" s="69"/>
      <c r="E60" s="158" t="s">
        <v>208</v>
      </c>
      <c r="F60" s="290">
        <f>100*F59/240</f>
        <v>35.416666666666664</v>
      </c>
      <c r="G60" s="178"/>
      <c r="H60" s="394">
        <f>H59+I59</f>
        <v>7</v>
      </c>
      <c r="I60" s="395"/>
      <c r="J60" s="392">
        <f>J59+K59</f>
        <v>14</v>
      </c>
      <c r="K60" s="395"/>
      <c r="L60" s="392">
        <f>L59+M59</f>
        <v>19</v>
      </c>
      <c r="M60" s="395"/>
      <c r="N60" s="392">
        <f>N59+O59</f>
        <v>22</v>
      </c>
      <c r="O60" s="395"/>
      <c r="P60" s="392">
        <f>P59+Q59</f>
        <v>6</v>
      </c>
      <c r="Q60" s="395"/>
      <c r="R60" s="392">
        <f>R59+S59</f>
        <v>9</v>
      </c>
      <c r="S60" s="395"/>
      <c r="T60" s="392">
        <f>T59+U59</f>
        <v>5</v>
      </c>
      <c r="U60" s="395"/>
      <c r="V60" s="392">
        <f>V59+W59</f>
        <v>0</v>
      </c>
      <c r="W60" s="396"/>
      <c r="X60" s="179"/>
      <c r="Y60" s="348"/>
    </row>
    <row r="61" spans="1:25" ht="13.5" thickBot="1">
      <c r="A61" s="1"/>
      <c r="B61" s="2"/>
      <c r="C61" s="2"/>
      <c r="D61" s="31"/>
      <c r="E61" s="94"/>
      <c r="F61" s="16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112"/>
    </row>
    <row r="62" spans="1:25" ht="13.5" customHeight="1">
      <c r="A62" s="422" t="s">
        <v>345</v>
      </c>
      <c r="B62" s="448"/>
      <c r="C62" s="449"/>
      <c r="D62" s="251">
        <v>126</v>
      </c>
      <c r="E62" s="267" t="s">
        <v>162</v>
      </c>
      <c r="F62" s="232" t="s">
        <v>163</v>
      </c>
      <c r="G62" s="68" t="s">
        <v>18</v>
      </c>
      <c r="H62" s="67"/>
      <c r="I62" s="67"/>
      <c r="J62" s="39"/>
      <c r="K62" s="67"/>
      <c r="L62" s="39"/>
      <c r="M62" s="67"/>
      <c r="N62" s="39">
        <v>2</v>
      </c>
      <c r="O62" s="40">
        <v>2</v>
      </c>
      <c r="P62" s="67"/>
      <c r="Q62" s="67"/>
      <c r="R62" s="39"/>
      <c r="S62" s="67"/>
      <c r="T62" s="39"/>
      <c r="U62" s="40"/>
      <c r="V62" s="67"/>
      <c r="W62" s="67"/>
      <c r="X62" s="68">
        <v>4</v>
      </c>
      <c r="Y62" s="347"/>
    </row>
    <row r="63" spans="1:25" ht="11.25" customHeight="1">
      <c r="A63" s="450"/>
      <c r="B63" s="451"/>
      <c r="C63" s="452"/>
      <c r="D63" s="252">
        <v>127</v>
      </c>
      <c r="E63" s="208" t="s">
        <v>164</v>
      </c>
      <c r="F63" s="230" t="s">
        <v>165</v>
      </c>
      <c r="G63" s="52" t="s">
        <v>102</v>
      </c>
      <c r="H63" s="57"/>
      <c r="I63" s="57"/>
      <c r="J63" s="58"/>
      <c r="K63" s="57"/>
      <c r="L63" s="58"/>
      <c r="M63" s="57"/>
      <c r="N63" s="58"/>
      <c r="O63" s="59"/>
      <c r="P63" s="57">
        <v>2</v>
      </c>
      <c r="Q63" s="57">
        <v>2</v>
      </c>
      <c r="R63" s="58"/>
      <c r="S63" s="57"/>
      <c r="T63" s="58"/>
      <c r="U63" s="59"/>
      <c r="V63" s="57"/>
      <c r="W63" s="57"/>
      <c r="X63" s="52">
        <v>4</v>
      </c>
      <c r="Y63" s="281">
        <v>126</v>
      </c>
    </row>
    <row r="64" spans="1:25" ht="12.75">
      <c r="A64" s="450"/>
      <c r="B64" s="451"/>
      <c r="C64" s="452"/>
      <c r="D64" s="252">
        <v>128</v>
      </c>
      <c r="E64" s="226" t="s">
        <v>54</v>
      </c>
      <c r="F64" s="230" t="s">
        <v>166</v>
      </c>
      <c r="G64" s="52" t="s">
        <v>18</v>
      </c>
      <c r="H64" s="57"/>
      <c r="I64" s="57"/>
      <c r="J64" s="58"/>
      <c r="K64" s="57"/>
      <c r="L64" s="58"/>
      <c r="M64" s="57"/>
      <c r="N64" s="58"/>
      <c r="O64" s="59"/>
      <c r="P64" s="57">
        <v>2</v>
      </c>
      <c r="Q64" s="57">
        <v>2</v>
      </c>
      <c r="R64" s="58"/>
      <c r="S64" s="57"/>
      <c r="T64" s="58"/>
      <c r="U64" s="59"/>
      <c r="V64" s="57"/>
      <c r="W64" s="57"/>
      <c r="X64" s="52">
        <v>4</v>
      </c>
      <c r="Y64" s="281">
        <v>26</v>
      </c>
    </row>
    <row r="65" spans="1:25" ht="12.75">
      <c r="A65" s="450"/>
      <c r="B65" s="451"/>
      <c r="C65" s="452"/>
      <c r="D65" s="252">
        <v>129</v>
      </c>
      <c r="E65" s="226" t="s">
        <v>167</v>
      </c>
      <c r="F65" s="226" t="s">
        <v>343</v>
      </c>
      <c r="G65" s="52" t="s">
        <v>85</v>
      </c>
      <c r="H65" s="45"/>
      <c r="I65" s="45"/>
      <c r="J65" s="46"/>
      <c r="K65" s="45"/>
      <c r="L65" s="46"/>
      <c r="M65" s="45"/>
      <c r="N65" s="46"/>
      <c r="O65" s="47"/>
      <c r="P65" s="45"/>
      <c r="Q65" s="45"/>
      <c r="R65" s="46"/>
      <c r="S65" s="45"/>
      <c r="T65" s="46">
        <v>1</v>
      </c>
      <c r="U65" s="47">
        <v>2</v>
      </c>
      <c r="V65" s="45"/>
      <c r="W65" s="45"/>
      <c r="X65" s="52">
        <v>3</v>
      </c>
      <c r="Y65" s="281">
        <v>47</v>
      </c>
    </row>
    <row r="66" spans="1:25" ht="12.75">
      <c r="A66" s="450"/>
      <c r="B66" s="451"/>
      <c r="C66" s="452"/>
      <c r="D66" s="252">
        <v>130</v>
      </c>
      <c r="E66" s="226" t="s">
        <v>55</v>
      </c>
      <c r="F66" s="226" t="s">
        <v>250</v>
      </c>
      <c r="G66" s="52" t="s">
        <v>18</v>
      </c>
      <c r="H66" s="45"/>
      <c r="I66" s="45"/>
      <c r="J66" s="46"/>
      <c r="K66" s="45"/>
      <c r="L66" s="46"/>
      <c r="M66" s="45"/>
      <c r="N66" s="46"/>
      <c r="O66" s="47"/>
      <c r="P66" s="45"/>
      <c r="Q66" s="45"/>
      <c r="R66" s="46">
        <v>2</v>
      </c>
      <c r="S66" s="45">
        <v>2</v>
      </c>
      <c r="T66" s="46"/>
      <c r="U66" s="47"/>
      <c r="V66" s="45"/>
      <c r="W66" s="45"/>
      <c r="X66" s="52">
        <v>4</v>
      </c>
      <c r="Y66" s="315">
        <v>15</v>
      </c>
    </row>
    <row r="67" spans="1:25" ht="12.75">
      <c r="A67" s="450"/>
      <c r="B67" s="451"/>
      <c r="C67" s="452"/>
      <c r="D67" s="252">
        <v>131</v>
      </c>
      <c r="E67" s="226" t="s">
        <v>168</v>
      </c>
      <c r="F67" s="226" t="s">
        <v>169</v>
      </c>
      <c r="G67" s="41" t="s">
        <v>21</v>
      </c>
      <c r="H67" s="34"/>
      <c r="I67" s="34"/>
      <c r="J67" s="35"/>
      <c r="K67" s="34"/>
      <c r="L67" s="35"/>
      <c r="M67" s="34"/>
      <c r="N67" s="35"/>
      <c r="O67" s="38"/>
      <c r="P67" s="34">
        <v>2</v>
      </c>
      <c r="Q67" s="34">
        <v>0</v>
      </c>
      <c r="R67" s="35"/>
      <c r="S67" s="34"/>
      <c r="T67" s="35"/>
      <c r="U67" s="38"/>
      <c r="V67" s="34"/>
      <c r="W67" s="34"/>
      <c r="X67" s="41">
        <v>2</v>
      </c>
      <c r="Y67" s="315">
        <v>30</v>
      </c>
    </row>
    <row r="68" spans="1:25" ht="12.75">
      <c r="A68" s="450"/>
      <c r="B68" s="451"/>
      <c r="C68" s="452"/>
      <c r="D68" s="252">
        <v>132</v>
      </c>
      <c r="E68" s="198" t="s">
        <v>170</v>
      </c>
      <c r="F68" s="226" t="s">
        <v>171</v>
      </c>
      <c r="G68" s="52" t="s">
        <v>21</v>
      </c>
      <c r="H68" s="45"/>
      <c r="I68" s="45"/>
      <c r="J68" s="46"/>
      <c r="K68" s="45"/>
      <c r="L68" s="46"/>
      <c r="M68" s="45"/>
      <c r="N68" s="46"/>
      <c r="O68" s="47"/>
      <c r="P68" s="45"/>
      <c r="Q68" s="45"/>
      <c r="R68" s="46">
        <v>2</v>
      </c>
      <c r="S68" s="45">
        <v>1</v>
      </c>
      <c r="T68" s="46"/>
      <c r="U68" s="47"/>
      <c r="V68" s="45"/>
      <c r="W68" s="45"/>
      <c r="X68" s="52">
        <v>3</v>
      </c>
      <c r="Y68" s="281" t="s">
        <v>354</v>
      </c>
    </row>
    <row r="69" spans="1:25" ht="12.75">
      <c r="A69" s="450"/>
      <c r="B69" s="451"/>
      <c r="C69" s="452"/>
      <c r="D69" s="252">
        <v>133</v>
      </c>
      <c r="E69" s="198" t="s">
        <v>172</v>
      </c>
      <c r="F69" s="226" t="s">
        <v>173</v>
      </c>
      <c r="G69" s="52" t="s">
        <v>18</v>
      </c>
      <c r="H69" s="45"/>
      <c r="I69" s="45"/>
      <c r="J69" s="46"/>
      <c r="K69" s="45"/>
      <c r="L69" s="46"/>
      <c r="M69" s="45"/>
      <c r="N69" s="46"/>
      <c r="O69" s="47"/>
      <c r="P69" s="45">
        <v>1</v>
      </c>
      <c r="Q69" s="45">
        <v>2</v>
      </c>
      <c r="R69" s="46"/>
      <c r="S69" s="45"/>
      <c r="T69" s="46"/>
      <c r="U69" s="47"/>
      <c r="V69" s="45"/>
      <c r="W69" s="45"/>
      <c r="X69" s="52">
        <v>3</v>
      </c>
      <c r="Y69" s="281"/>
    </row>
    <row r="70" spans="1:25" ht="12.75">
      <c r="A70" s="450"/>
      <c r="B70" s="451"/>
      <c r="C70" s="452"/>
      <c r="D70" s="252">
        <v>134</v>
      </c>
      <c r="E70" s="198" t="s">
        <v>174</v>
      </c>
      <c r="F70" s="226" t="s">
        <v>175</v>
      </c>
      <c r="G70" s="52" t="s">
        <v>18</v>
      </c>
      <c r="H70" s="45"/>
      <c r="I70" s="45"/>
      <c r="J70" s="46"/>
      <c r="K70" s="45"/>
      <c r="L70" s="46"/>
      <c r="M70" s="45"/>
      <c r="N70" s="46"/>
      <c r="O70" s="47"/>
      <c r="P70" s="45"/>
      <c r="Q70" s="45"/>
      <c r="R70" s="46">
        <v>2</v>
      </c>
      <c r="S70" s="45">
        <v>2</v>
      </c>
      <c r="T70" s="46"/>
      <c r="U70" s="47"/>
      <c r="V70" s="45"/>
      <c r="W70" s="45"/>
      <c r="X70" s="52">
        <v>4</v>
      </c>
      <c r="Y70" s="281">
        <v>30</v>
      </c>
    </row>
    <row r="71" spans="1:25" ht="12.75">
      <c r="A71" s="450"/>
      <c r="B71" s="451"/>
      <c r="C71" s="452"/>
      <c r="D71" s="252">
        <v>135</v>
      </c>
      <c r="E71" s="198" t="s">
        <v>56</v>
      </c>
      <c r="F71" s="226" t="s">
        <v>176</v>
      </c>
      <c r="G71" s="79" t="s">
        <v>102</v>
      </c>
      <c r="H71" s="76"/>
      <c r="I71" s="76"/>
      <c r="J71" s="77"/>
      <c r="K71" s="76"/>
      <c r="L71" s="77"/>
      <c r="M71" s="76"/>
      <c r="N71" s="77"/>
      <c r="O71" s="78"/>
      <c r="P71" s="76"/>
      <c r="Q71" s="76"/>
      <c r="R71" s="77"/>
      <c r="S71" s="76"/>
      <c r="T71" s="77">
        <v>3</v>
      </c>
      <c r="U71" s="78">
        <v>2</v>
      </c>
      <c r="V71" s="76"/>
      <c r="W71" s="76"/>
      <c r="X71" s="79">
        <v>5</v>
      </c>
      <c r="Y71" s="315">
        <v>134</v>
      </c>
    </row>
    <row r="72" spans="1:25" ht="12.75">
      <c r="A72" s="450"/>
      <c r="B72" s="451"/>
      <c r="C72" s="452"/>
      <c r="D72" s="252">
        <v>136</v>
      </c>
      <c r="E72" s="208" t="s">
        <v>177</v>
      </c>
      <c r="F72" s="208" t="s">
        <v>178</v>
      </c>
      <c r="G72" s="41" t="s">
        <v>18</v>
      </c>
      <c r="H72" s="34"/>
      <c r="I72" s="34"/>
      <c r="J72" s="35"/>
      <c r="K72" s="34"/>
      <c r="L72" s="35"/>
      <c r="M72" s="34"/>
      <c r="N72" s="35"/>
      <c r="O72" s="38"/>
      <c r="P72" s="34"/>
      <c r="Q72" s="34"/>
      <c r="R72" s="35"/>
      <c r="S72" s="34"/>
      <c r="T72" s="35"/>
      <c r="U72" s="38"/>
      <c r="V72" s="34">
        <v>2</v>
      </c>
      <c r="W72" s="34">
        <v>1</v>
      </c>
      <c r="X72" s="41">
        <v>4</v>
      </c>
      <c r="Y72" s="350">
        <v>133</v>
      </c>
    </row>
    <row r="73" spans="1:25" ht="12.75">
      <c r="A73" s="450"/>
      <c r="B73" s="451"/>
      <c r="C73" s="452"/>
      <c r="D73" s="252">
        <v>137</v>
      </c>
      <c r="E73" s="198" t="s">
        <v>179</v>
      </c>
      <c r="F73" s="229" t="s">
        <v>180</v>
      </c>
      <c r="G73" s="52" t="s">
        <v>18</v>
      </c>
      <c r="H73" s="45"/>
      <c r="I73" s="45"/>
      <c r="J73" s="46"/>
      <c r="K73" s="45"/>
      <c r="L73" s="46"/>
      <c r="M73" s="45"/>
      <c r="N73" s="46"/>
      <c r="O73" s="47"/>
      <c r="P73" s="45"/>
      <c r="Q73" s="45"/>
      <c r="R73" s="46"/>
      <c r="S73" s="45"/>
      <c r="T73" s="46"/>
      <c r="U73" s="47"/>
      <c r="V73" s="45">
        <v>1</v>
      </c>
      <c r="W73" s="45">
        <v>2</v>
      </c>
      <c r="X73" s="52">
        <v>4</v>
      </c>
      <c r="Y73" s="281">
        <v>135</v>
      </c>
    </row>
    <row r="74" spans="1:25" ht="12.75">
      <c r="A74" s="450"/>
      <c r="B74" s="451"/>
      <c r="C74" s="452"/>
      <c r="D74" s="252">
        <v>138</v>
      </c>
      <c r="E74" s="198" t="s">
        <v>181</v>
      </c>
      <c r="F74" s="208" t="s">
        <v>251</v>
      </c>
      <c r="G74" s="64" t="s">
        <v>102</v>
      </c>
      <c r="H74" s="57"/>
      <c r="I74" s="57"/>
      <c r="J74" s="58"/>
      <c r="K74" s="57"/>
      <c r="L74" s="58"/>
      <c r="M74" s="57"/>
      <c r="N74" s="58"/>
      <c r="O74" s="59"/>
      <c r="P74" s="57"/>
      <c r="Q74" s="57"/>
      <c r="R74" s="58"/>
      <c r="S74" s="57"/>
      <c r="T74" s="58">
        <v>3</v>
      </c>
      <c r="U74" s="59">
        <v>3</v>
      </c>
      <c r="V74" s="57"/>
      <c r="W74" s="57"/>
      <c r="X74" s="64">
        <v>5</v>
      </c>
      <c r="Y74" s="311">
        <v>38</v>
      </c>
    </row>
    <row r="75" spans="1:25" ht="12.75">
      <c r="A75" s="450"/>
      <c r="B75" s="451"/>
      <c r="C75" s="452"/>
      <c r="D75" s="252">
        <v>139</v>
      </c>
      <c r="E75" s="198" t="s">
        <v>182</v>
      </c>
      <c r="F75" s="229" t="s">
        <v>183</v>
      </c>
      <c r="G75" s="52" t="s">
        <v>21</v>
      </c>
      <c r="H75" s="45"/>
      <c r="I75" s="45"/>
      <c r="J75" s="46"/>
      <c r="K75" s="45"/>
      <c r="L75" s="46"/>
      <c r="M75" s="45"/>
      <c r="N75" s="46"/>
      <c r="O75" s="47"/>
      <c r="P75" s="45"/>
      <c r="Q75" s="45"/>
      <c r="R75" s="46"/>
      <c r="S75" s="45"/>
      <c r="T75" s="46"/>
      <c r="U75" s="47"/>
      <c r="V75" s="45">
        <v>2</v>
      </c>
      <c r="W75" s="45">
        <v>1</v>
      </c>
      <c r="X75" s="52">
        <v>2</v>
      </c>
      <c r="Y75" s="281" t="s">
        <v>248</v>
      </c>
    </row>
    <row r="76" spans="1:25" ht="12.75">
      <c r="A76" s="450"/>
      <c r="B76" s="451"/>
      <c r="C76" s="452"/>
      <c r="D76" s="252">
        <v>64</v>
      </c>
      <c r="E76" s="198" t="s">
        <v>119</v>
      </c>
      <c r="F76" s="201" t="s">
        <v>108</v>
      </c>
      <c r="G76" s="52" t="s">
        <v>21</v>
      </c>
      <c r="H76" s="45"/>
      <c r="I76" s="45"/>
      <c r="J76" s="46"/>
      <c r="K76" s="45"/>
      <c r="L76" s="46"/>
      <c r="M76" s="45"/>
      <c r="N76" s="46"/>
      <c r="O76" s="47"/>
      <c r="P76" s="45"/>
      <c r="Q76" s="45"/>
      <c r="R76" s="46"/>
      <c r="S76" s="45"/>
      <c r="T76" s="46">
        <v>2</v>
      </c>
      <c r="U76" s="47">
        <v>0</v>
      </c>
      <c r="V76" s="45"/>
      <c r="W76" s="45"/>
      <c r="X76" s="52">
        <v>3</v>
      </c>
      <c r="Y76" s="311"/>
    </row>
    <row r="77" spans="1:25" ht="12.75">
      <c r="A77" s="450"/>
      <c r="B77" s="451"/>
      <c r="C77" s="452"/>
      <c r="D77" s="252">
        <v>65</v>
      </c>
      <c r="E77" s="198" t="s">
        <v>120</v>
      </c>
      <c r="F77" s="211" t="s">
        <v>108</v>
      </c>
      <c r="G77" s="41" t="s">
        <v>21</v>
      </c>
      <c r="H77" s="34"/>
      <c r="I77" s="34"/>
      <c r="J77" s="35"/>
      <c r="K77" s="34"/>
      <c r="L77" s="35"/>
      <c r="M77" s="34"/>
      <c r="N77" s="35"/>
      <c r="O77" s="34"/>
      <c r="P77" s="58"/>
      <c r="Q77" s="34"/>
      <c r="R77" s="35"/>
      <c r="S77" s="34"/>
      <c r="T77" s="35">
        <v>2</v>
      </c>
      <c r="U77" s="38">
        <v>0</v>
      </c>
      <c r="V77" s="34"/>
      <c r="W77" s="34"/>
      <c r="X77" s="41">
        <v>3</v>
      </c>
      <c r="Y77" s="281"/>
    </row>
    <row r="78" spans="1:25" ht="12.75">
      <c r="A78" s="450"/>
      <c r="B78" s="451"/>
      <c r="C78" s="452"/>
      <c r="D78" s="252">
        <v>66</v>
      </c>
      <c r="E78" s="198" t="s">
        <v>121</v>
      </c>
      <c r="F78" s="201" t="s">
        <v>108</v>
      </c>
      <c r="G78" s="52" t="s">
        <v>21</v>
      </c>
      <c r="H78" s="45"/>
      <c r="I78" s="45"/>
      <c r="J78" s="46"/>
      <c r="K78" s="47"/>
      <c r="L78" s="46"/>
      <c r="M78" s="45"/>
      <c r="N78" s="46"/>
      <c r="O78" s="47"/>
      <c r="P78" s="46"/>
      <c r="Q78" s="45"/>
      <c r="R78" s="46"/>
      <c r="S78" s="45"/>
      <c r="T78" s="46"/>
      <c r="U78" s="47"/>
      <c r="V78" s="45">
        <v>2</v>
      </c>
      <c r="W78" s="45">
        <v>0</v>
      </c>
      <c r="X78" s="52">
        <v>3</v>
      </c>
      <c r="Y78" s="350"/>
    </row>
    <row r="79" spans="1:25" ht="13.5" thickBot="1">
      <c r="A79" s="450"/>
      <c r="B79" s="451"/>
      <c r="C79" s="452"/>
      <c r="D79" s="263">
        <v>140</v>
      </c>
      <c r="E79" s="264" t="s">
        <v>57</v>
      </c>
      <c r="F79" s="228" t="s">
        <v>252</v>
      </c>
      <c r="G79" s="87" t="s">
        <v>18</v>
      </c>
      <c r="H79" s="34"/>
      <c r="I79" s="34"/>
      <c r="J79" s="58"/>
      <c r="K79" s="34"/>
      <c r="L79" s="58"/>
      <c r="M79" s="34"/>
      <c r="N79" s="58"/>
      <c r="O79" s="34"/>
      <c r="P79" s="58"/>
      <c r="Q79" s="34"/>
      <c r="R79" s="58">
        <v>2</v>
      </c>
      <c r="S79" s="34">
        <v>2</v>
      </c>
      <c r="T79" s="58"/>
      <c r="U79" s="34"/>
      <c r="V79" s="58"/>
      <c r="W79" s="34"/>
      <c r="X79" s="72">
        <v>4</v>
      </c>
      <c r="Y79" s="281">
        <v>131</v>
      </c>
    </row>
    <row r="80" spans="1:25" ht="12.75">
      <c r="A80" s="450"/>
      <c r="B80" s="451"/>
      <c r="C80" s="452"/>
      <c r="D80" s="65"/>
      <c r="E80" s="157" t="s">
        <v>83</v>
      </c>
      <c r="F80" s="165">
        <f>X80</f>
        <v>64</v>
      </c>
      <c r="G80" s="169">
        <f>X80</f>
        <v>64</v>
      </c>
      <c r="H80" s="186">
        <f>SUM(H62:H79)</f>
        <v>0</v>
      </c>
      <c r="I80" s="190">
        <f aca="true" t="shared" si="3" ref="I80:W80">SUM(I62:I79)</f>
        <v>0</v>
      </c>
      <c r="J80" s="187">
        <f t="shared" si="3"/>
        <v>0</v>
      </c>
      <c r="K80" s="190">
        <f t="shared" si="3"/>
        <v>0</v>
      </c>
      <c r="L80" s="187">
        <f t="shared" si="3"/>
        <v>0</v>
      </c>
      <c r="M80" s="190">
        <f t="shared" si="3"/>
        <v>0</v>
      </c>
      <c r="N80" s="187">
        <f t="shared" si="3"/>
        <v>2</v>
      </c>
      <c r="O80" s="190">
        <f t="shared" si="3"/>
        <v>2</v>
      </c>
      <c r="P80" s="187">
        <f t="shared" si="3"/>
        <v>7</v>
      </c>
      <c r="Q80" s="190">
        <f t="shared" si="3"/>
        <v>6</v>
      </c>
      <c r="R80" s="187">
        <f t="shared" si="3"/>
        <v>8</v>
      </c>
      <c r="S80" s="190">
        <f t="shared" si="3"/>
        <v>7</v>
      </c>
      <c r="T80" s="187">
        <f t="shared" si="3"/>
        <v>11</v>
      </c>
      <c r="U80" s="190">
        <f t="shared" si="3"/>
        <v>7</v>
      </c>
      <c r="V80" s="187">
        <f t="shared" si="3"/>
        <v>7</v>
      </c>
      <c r="W80" s="189">
        <f t="shared" si="3"/>
        <v>4</v>
      </c>
      <c r="X80" s="182">
        <f>SUM(X62:X79)</f>
        <v>64</v>
      </c>
      <c r="Y80" s="347"/>
    </row>
    <row r="81" spans="1:25" ht="13.5" thickBot="1">
      <c r="A81" s="453"/>
      <c r="B81" s="454"/>
      <c r="C81" s="455"/>
      <c r="D81" s="69"/>
      <c r="E81" s="158" t="s">
        <v>208</v>
      </c>
      <c r="F81" s="291">
        <f>100*F80/240</f>
        <v>26.666666666666668</v>
      </c>
      <c r="G81" s="224">
        <f>100*G80/240</f>
        <v>26.666666666666668</v>
      </c>
      <c r="H81" s="394">
        <f>H80+I80</f>
        <v>0</v>
      </c>
      <c r="I81" s="393"/>
      <c r="J81" s="392">
        <f>J80+K80</f>
        <v>0</v>
      </c>
      <c r="K81" s="393"/>
      <c r="L81" s="392">
        <f>L80+M80</f>
        <v>0</v>
      </c>
      <c r="M81" s="393"/>
      <c r="N81" s="392">
        <f>N80+O80</f>
        <v>4</v>
      </c>
      <c r="O81" s="393"/>
      <c r="P81" s="392">
        <f>P80+Q80</f>
        <v>13</v>
      </c>
      <c r="Q81" s="393"/>
      <c r="R81" s="392">
        <f>R80+S80</f>
        <v>15</v>
      </c>
      <c r="S81" s="393"/>
      <c r="T81" s="392">
        <f>T80+U80</f>
        <v>18</v>
      </c>
      <c r="U81" s="393"/>
      <c r="V81" s="392">
        <f>V80+W80</f>
        <v>11</v>
      </c>
      <c r="W81" s="396"/>
      <c r="X81" s="183"/>
      <c r="Y81" s="348"/>
    </row>
    <row r="82" spans="1:25" ht="13.5" thickBot="1">
      <c r="A82" s="8"/>
      <c r="B82" s="9"/>
      <c r="C82" s="9"/>
      <c r="D82" s="31"/>
      <c r="E82" s="135"/>
      <c r="F82" s="225"/>
      <c r="G82" s="136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37"/>
      <c r="U82" s="137"/>
      <c r="V82" s="137"/>
      <c r="W82" s="137"/>
      <c r="X82" s="112"/>
      <c r="Y82" s="112"/>
    </row>
    <row r="83" spans="1:25" ht="12.75">
      <c r="A83" s="406" t="s">
        <v>209</v>
      </c>
      <c r="B83" s="407"/>
      <c r="C83" s="408"/>
      <c r="D83" s="102">
        <v>68</v>
      </c>
      <c r="E83" s="223" t="s">
        <v>44</v>
      </c>
      <c r="F83" s="233" t="s">
        <v>122</v>
      </c>
      <c r="G83" s="138" t="s">
        <v>123</v>
      </c>
      <c r="H83" s="123"/>
      <c r="I83" s="123"/>
      <c r="J83" s="416" t="s">
        <v>45</v>
      </c>
      <c r="K83" s="417"/>
      <c r="L83" s="123"/>
      <c r="M83" s="123"/>
      <c r="N83" s="124"/>
      <c r="O83" s="125"/>
      <c r="P83" s="123"/>
      <c r="Q83" s="123"/>
      <c r="R83" s="124"/>
      <c r="S83" s="125"/>
      <c r="T83" s="123"/>
      <c r="U83" s="123"/>
      <c r="V83" s="124"/>
      <c r="W83" s="125"/>
      <c r="X83" s="123">
        <v>0</v>
      </c>
      <c r="Y83" s="349">
        <v>24</v>
      </c>
    </row>
    <row r="84" spans="1:25" ht="12.75">
      <c r="A84" s="409"/>
      <c r="B84" s="410"/>
      <c r="C84" s="411"/>
      <c r="D84" s="255">
        <v>69</v>
      </c>
      <c r="E84" s="222" t="s">
        <v>46</v>
      </c>
      <c r="F84" s="234" t="s">
        <v>124</v>
      </c>
      <c r="G84" s="139" t="s">
        <v>123</v>
      </c>
      <c r="H84" s="45"/>
      <c r="I84" s="45"/>
      <c r="J84" s="46"/>
      <c r="K84" s="47"/>
      <c r="L84" s="45"/>
      <c r="M84" s="45"/>
      <c r="N84" s="418" t="s">
        <v>47</v>
      </c>
      <c r="O84" s="419"/>
      <c r="P84" s="45"/>
      <c r="Q84" s="45"/>
      <c r="R84" s="46"/>
      <c r="S84" s="47"/>
      <c r="T84" s="45"/>
      <c r="U84" s="45"/>
      <c r="V84" s="46"/>
      <c r="W84" s="47"/>
      <c r="X84" s="45">
        <v>0</v>
      </c>
      <c r="Y84" s="281"/>
    </row>
    <row r="85" spans="1:25" ht="12.75">
      <c r="A85" s="409"/>
      <c r="B85" s="410"/>
      <c r="C85" s="411"/>
      <c r="D85" s="255">
        <v>70</v>
      </c>
      <c r="E85" s="222" t="s">
        <v>58</v>
      </c>
      <c r="F85" s="234" t="s">
        <v>184</v>
      </c>
      <c r="G85" s="139" t="s">
        <v>123</v>
      </c>
      <c r="H85" s="45"/>
      <c r="I85" s="45"/>
      <c r="J85" s="46"/>
      <c r="K85" s="47"/>
      <c r="L85" s="45"/>
      <c r="M85" s="45"/>
      <c r="N85" s="46"/>
      <c r="O85" s="47"/>
      <c r="P85" s="45"/>
      <c r="Q85" s="45"/>
      <c r="R85" s="418" t="s">
        <v>45</v>
      </c>
      <c r="S85" s="419"/>
      <c r="T85" s="45"/>
      <c r="U85" s="45"/>
      <c r="V85" s="46"/>
      <c r="W85" s="47"/>
      <c r="X85" s="45">
        <v>0</v>
      </c>
      <c r="Y85" s="281" t="s">
        <v>355</v>
      </c>
    </row>
    <row r="86" spans="1:25" ht="13.5" thickBot="1">
      <c r="A86" s="412"/>
      <c r="B86" s="413"/>
      <c r="C86" s="414"/>
      <c r="D86" s="103">
        <v>71</v>
      </c>
      <c r="E86" s="151" t="s">
        <v>185</v>
      </c>
      <c r="F86" s="235" t="s">
        <v>186</v>
      </c>
      <c r="G86" s="140" t="s">
        <v>123</v>
      </c>
      <c r="H86" s="121"/>
      <c r="I86" s="121"/>
      <c r="J86" s="71"/>
      <c r="K86" s="70"/>
      <c r="L86" s="121"/>
      <c r="M86" s="121"/>
      <c r="N86" s="71"/>
      <c r="O86" s="70"/>
      <c r="P86" s="121"/>
      <c r="Q86" s="121"/>
      <c r="R86" s="443" t="s">
        <v>45</v>
      </c>
      <c r="S86" s="444"/>
      <c r="T86" s="121"/>
      <c r="U86" s="121"/>
      <c r="V86" s="71"/>
      <c r="W86" s="70"/>
      <c r="X86" s="121">
        <v>0</v>
      </c>
      <c r="Y86" s="348" t="s">
        <v>356</v>
      </c>
    </row>
    <row r="87" spans="1:25" ht="13.5" thickBot="1">
      <c r="A87" s="8"/>
      <c r="B87" s="9"/>
      <c r="C87" s="9"/>
      <c r="D87" s="31"/>
      <c r="E87" s="135"/>
      <c r="F87" s="225"/>
      <c r="G87" s="136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1:25" ht="12.75" customHeight="1" thickBot="1">
      <c r="A88" s="406" t="s">
        <v>341</v>
      </c>
      <c r="B88" s="407"/>
      <c r="C88" s="408"/>
      <c r="D88" s="265">
        <v>72</v>
      </c>
      <c r="E88" s="152" t="s">
        <v>129</v>
      </c>
      <c r="F88" s="241" t="s">
        <v>187</v>
      </c>
      <c r="G88" s="104" t="s">
        <v>21</v>
      </c>
      <c r="H88" s="67"/>
      <c r="I88" s="40"/>
      <c r="J88" s="39"/>
      <c r="K88" s="40"/>
      <c r="L88" s="39"/>
      <c r="M88" s="40"/>
      <c r="N88" s="39"/>
      <c r="O88" s="40"/>
      <c r="P88" s="39"/>
      <c r="Q88" s="40"/>
      <c r="R88" s="39"/>
      <c r="S88" s="40"/>
      <c r="T88" s="39"/>
      <c r="U88" s="40"/>
      <c r="V88" s="39">
        <v>0</v>
      </c>
      <c r="W88" s="40">
        <v>10</v>
      </c>
      <c r="X88" s="110">
        <v>15</v>
      </c>
      <c r="Y88" s="30">
        <v>130.135</v>
      </c>
    </row>
    <row r="89" spans="1:25" ht="12.75">
      <c r="A89" s="409"/>
      <c r="B89" s="410"/>
      <c r="C89" s="411"/>
      <c r="D89" s="102"/>
      <c r="E89" s="157" t="s">
        <v>83</v>
      </c>
      <c r="F89" s="165">
        <f>X89</f>
        <v>15</v>
      </c>
      <c r="G89" s="169"/>
      <c r="H89" s="186">
        <v>0</v>
      </c>
      <c r="I89" s="190">
        <v>0</v>
      </c>
      <c r="J89" s="187">
        <v>0</v>
      </c>
      <c r="K89" s="190">
        <v>0</v>
      </c>
      <c r="L89" s="187">
        <v>0</v>
      </c>
      <c r="M89" s="190">
        <v>0</v>
      </c>
      <c r="N89" s="187">
        <v>0</v>
      </c>
      <c r="O89" s="190">
        <v>0</v>
      </c>
      <c r="P89" s="187">
        <v>0</v>
      </c>
      <c r="Q89" s="190">
        <v>0</v>
      </c>
      <c r="R89" s="187">
        <v>0</v>
      </c>
      <c r="S89" s="190">
        <v>0</v>
      </c>
      <c r="T89" s="187">
        <v>0</v>
      </c>
      <c r="U89" s="190">
        <v>0</v>
      </c>
      <c r="V89" s="187">
        <v>0</v>
      </c>
      <c r="W89" s="189">
        <v>10</v>
      </c>
      <c r="X89" s="182">
        <v>15</v>
      </c>
      <c r="Y89" s="351"/>
    </row>
    <row r="90" spans="1:25" ht="13.5" thickBot="1">
      <c r="A90" s="412"/>
      <c r="B90" s="413"/>
      <c r="C90" s="414"/>
      <c r="D90" s="103"/>
      <c r="E90" s="158" t="s">
        <v>208</v>
      </c>
      <c r="F90" s="291">
        <f>100*F89/240</f>
        <v>6.25</v>
      </c>
      <c r="G90" s="224"/>
      <c r="H90" s="394">
        <v>0</v>
      </c>
      <c r="I90" s="395"/>
      <c r="J90" s="395">
        <v>0</v>
      </c>
      <c r="K90" s="395"/>
      <c r="L90" s="395">
        <v>0</v>
      </c>
      <c r="M90" s="395"/>
      <c r="N90" s="395">
        <v>0</v>
      </c>
      <c r="O90" s="395"/>
      <c r="P90" s="395">
        <v>0</v>
      </c>
      <c r="Q90" s="395"/>
      <c r="R90" s="395">
        <v>0</v>
      </c>
      <c r="S90" s="395"/>
      <c r="T90" s="395">
        <v>0</v>
      </c>
      <c r="U90" s="395"/>
      <c r="V90" s="395">
        <v>10</v>
      </c>
      <c r="W90" s="396"/>
      <c r="X90" s="183"/>
      <c r="Y90" s="352"/>
    </row>
    <row r="91" spans="1:25" ht="12.75">
      <c r="A91" s="442"/>
      <c r="B91" s="442"/>
      <c r="C91" s="442"/>
      <c r="D91" s="442"/>
      <c r="E91" s="442"/>
      <c r="F91" s="44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3"/>
      <c r="Y91" s="112"/>
    </row>
    <row r="92" spans="1:25" ht="13.5" thickBot="1">
      <c r="A92" s="141"/>
      <c r="B92" s="141"/>
      <c r="C92" s="141"/>
      <c r="D92" s="141"/>
      <c r="E92" s="141"/>
      <c r="F92" s="141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3"/>
      <c r="Y92" s="112"/>
    </row>
    <row r="93" spans="1:25" ht="13.5" customHeight="1" thickBot="1">
      <c r="A93" s="406" t="s">
        <v>210</v>
      </c>
      <c r="B93" s="407"/>
      <c r="C93" s="408"/>
      <c r="D93" s="445" t="s">
        <v>130</v>
      </c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446"/>
      <c r="P93" s="446"/>
      <c r="Q93" s="446"/>
      <c r="R93" s="446"/>
      <c r="S93" s="446"/>
      <c r="T93" s="446"/>
      <c r="U93" s="446"/>
      <c r="V93" s="446"/>
      <c r="W93" s="446"/>
      <c r="X93" s="446"/>
      <c r="Y93" s="447"/>
    </row>
    <row r="94" spans="1:25" ht="12.75" customHeight="1">
      <c r="A94" s="409"/>
      <c r="B94" s="410"/>
      <c r="C94" s="411"/>
      <c r="D94" s="266">
        <v>73</v>
      </c>
      <c r="E94" s="154" t="s">
        <v>131</v>
      </c>
      <c r="F94" s="227" t="s">
        <v>132</v>
      </c>
      <c r="G94" s="93" t="s">
        <v>18</v>
      </c>
      <c r="H94" s="33"/>
      <c r="I94" s="34"/>
      <c r="J94" s="35"/>
      <c r="K94" s="34"/>
      <c r="L94" s="117"/>
      <c r="M94" s="118"/>
      <c r="N94" s="35"/>
      <c r="O94" s="34"/>
      <c r="P94" s="35"/>
      <c r="Q94" s="38"/>
      <c r="R94" s="35"/>
      <c r="S94" s="34"/>
      <c r="T94" s="35">
        <v>2</v>
      </c>
      <c r="U94" s="38">
        <v>0</v>
      </c>
      <c r="V94" s="34"/>
      <c r="W94" s="34"/>
      <c r="X94" s="41">
        <v>3</v>
      </c>
      <c r="Y94" s="346">
        <v>31</v>
      </c>
    </row>
    <row r="95" spans="1:25" ht="12.75">
      <c r="A95" s="409"/>
      <c r="B95" s="410"/>
      <c r="C95" s="411"/>
      <c r="D95" s="80">
        <v>141</v>
      </c>
      <c r="E95" s="155" t="s">
        <v>59</v>
      </c>
      <c r="F95" s="210" t="s">
        <v>134</v>
      </c>
      <c r="G95" s="43" t="s">
        <v>18</v>
      </c>
      <c r="H95" s="44"/>
      <c r="I95" s="45"/>
      <c r="J95" s="46"/>
      <c r="K95" s="45"/>
      <c r="L95" s="46"/>
      <c r="M95" s="47"/>
      <c r="N95" s="46"/>
      <c r="O95" s="45"/>
      <c r="P95" s="46"/>
      <c r="Q95" s="47"/>
      <c r="R95" s="48"/>
      <c r="S95" s="91"/>
      <c r="T95" s="46">
        <v>2</v>
      </c>
      <c r="U95" s="47">
        <v>0</v>
      </c>
      <c r="V95" s="91"/>
      <c r="W95" s="92"/>
      <c r="X95" s="52">
        <v>3</v>
      </c>
      <c r="Y95" s="305">
        <v>34</v>
      </c>
    </row>
    <row r="96" spans="1:25" ht="12.75">
      <c r="A96" s="409"/>
      <c r="B96" s="410"/>
      <c r="C96" s="411"/>
      <c r="D96" s="90">
        <v>75</v>
      </c>
      <c r="E96" s="155" t="s">
        <v>135</v>
      </c>
      <c r="F96" s="208" t="s">
        <v>136</v>
      </c>
      <c r="G96" s="43" t="s">
        <v>18</v>
      </c>
      <c r="H96" s="44"/>
      <c r="I96" s="45"/>
      <c r="J96" s="46"/>
      <c r="K96" s="45"/>
      <c r="L96" s="46"/>
      <c r="M96" s="47"/>
      <c r="N96" s="46"/>
      <c r="O96" s="45"/>
      <c r="P96" s="46"/>
      <c r="Q96" s="47"/>
      <c r="R96" s="48"/>
      <c r="S96" s="91"/>
      <c r="T96" s="46">
        <v>2</v>
      </c>
      <c r="U96" s="47">
        <v>0</v>
      </c>
      <c r="V96" s="91"/>
      <c r="W96" s="92"/>
      <c r="X96" s="52">
        <v>3</v>
      </c>
      <c r="Y96" s="305">
        <v>34</v>
      </c>
    </row>
    <row r="97" spans="1:25" ht="12.75">
      <c r="A97" s="409"/>
      <c r="B97" s="410"/>
      <c r="C97" s="411"/>
      <c r="D97" s="80">
        <v>76</v>
      </c>
      <c r="E97" s="155" t="s">
        <v>137</v>
      </c>
      <c r="F97" s="208" t="s">
        <v>138</v>
      </c>
      <c r="G97" s="43" t="s">
        <v>21</v>
      </c>
      <c r="H97" s="45"/>
      <c r="I97" s="45"/>
      <c r="J97" s="46"/>
      <c r="K97" s="45"/>
      <c r="L97" s="46"/>
      <c r="M97" s="45"/>
      <c r="N97" s="46"/>
      <c r="O97" s="45"/>
      <c r="P97" s="46"/>
      <c r="Q97" s="45"/>
      <c r="R97" s="48"/>
      <c r="S97" s="91"/>
      <c r="T97" s="46">
        <v>2</v>
      </c>
      <c r="U97" s="45">
        <v>0</v>
      </c>
      <c r="V97" s="46"/>
      <c r="W97" s="45"/>
      <c r="X97" s="52">
        <v>3</v>
      </c>
      <c r="Y97" s="281"/>
    </row>
    <row r="98" spans="1:25" ht="12.75">
      <c r="A98" s="409"/>
      <c r="B98" s="410"/>
      <c r="C98" s="411"/>
      <c r="D98" s="90">
        <v>77</v>
      </c>
      <c r="E98" s="155" t="s">
        <v>139</v>
      </c>
      <c r="F98" s="208" t="s">
        <v>140</v>
      </c>
      <c r="G98" s="43" t="s">
        <v>21</v>
      </c>
      <c r="H98" s="45"/>
      <c r="I98" s="45"/>
      <c r="J98" s="46"/>
      <c r="K98" s="45"/>
      <c r="L98" s="46"/>
      <c r="M98" s="47"/>
      <c r="N98" s="46"/>
      <c r="O98" s="45"/>
      <c r="P98" s="46"/>
      <c r="Q98" s="47"/>
      <c r="R98" s="46"/>
      <c r="S98" s="45"/>
      <c r="T98" s="46">
        <v>2</v>
      </c>
      <c r="U98" s="47">
        <v>0</v>
      </c>
      <c r="V98" s="45"/>
      <c r="W98" s="45"/>
      <c r="X98" s="52">
        <v>3</v>
      </c>
      <c r="Y98" s="305">
        <v>127</v>
      </c>
    </row>
    <row r="99" spans="1:25" ht="12.75">
      <c r="A99" s="409"/>
      <c r="B99" s="410"/>
      <c r="C99" s="411"/>
      <c r="D99" s="80">
        <v>78</v>
      </c>
      <c r="E99" s="155" t="s">
        <v>141</v>
      </c>
      <c r="F99" s="208" t="s">
        <v>142</v>
      </c>
      <c r="G99" s="43" t="s">
        <v>21</v>
      </c>
      <c r="H99" s="45"/>
      <c r="I99" s="45"/>
      <c r="J99" s="46"/>
      <c r="K99" s="45"/>
      <c r="L99" s="46"/>
      <c r="M99" s="45"/>
      <c r="N99" s="46"/>
      <c r="O99" s="45"/>
      <c r="P99" s="46"/>
      <c r="Q99" s="45"/>
      <c r="R99" s="46"/>
      <c r="S99" s="45"/>
      <c r="T99" s="46">
        <v>2</v>
      </c>
      <c r="U99" s="45">
        <v>0</v>
      </c>
      <c r="V99" s="46"/>
      <c r="W99" s="45"/>
      <c r="X99" s="52">
        <v>3</v>
      </c>
      <c r="Y99" s="305"/>
    </row>
    <row r="100" spans="1:25" ht="12.75">
      <c r="A100" s="409"/>
      <c r="B100" s="410"/>
      <c r="C100" s="411"/>
      <c r="D100" s="90">
        <v>142</v>
      </c>
      <c r="E100" s="155" t="s">
        <v>188</v>
      </c>
      <c r="F100" s="208" t="s">
        <v>189</v>
      </c>
      <c r="G100" s="43" t="s">
        <v>21</v>
      </c>
      <c r="H100" s="45"/>
      <c r="I100" s="45"/>
      <c r="J100" s="46"/>
      <c r="K100" s="45"/>
      <c r="L100" s="46"/>
      <c r="M100" s="47"/>
      <c r="N100" s="46"/>
      <c r="O100" s="45"/>
      <c r="P100" s="46"/>
      <c r="Q100" s="47"/>
      <c r="R100" s="46"/>
      <c r="S100" s="45"/>
      <c r="T100" s="46">
        <v>2</v>
      </c>
      <c r="U100" s="47">
        <v>0</v>
      </c>
      <c r="V100" s="45"/>
      <c r="W100" s="45"/>
      <c r="X100" s="52">
        <v>3</v>
      </c>
      <c r="Y100" s="305"/>
    </row>
    <row r="101" spans="1:25" ht="12.75">
      <c r="A101" s="409"/>
      <c r="B101" s="410"/>
      <c r="C101" s="411"/>
      <c r="D101" s="80">
        <v>143</v>
      </c>
      <c r="E101" s="155" t="s">
        <v>190</v>
      </c>
      <c r="F101" s="208" t="s">
        <v>191</v>
      </c>
      <c r="G101" s="43" t="s">
        <v>21</v>
      </c>
      <c r="H101" s="45"/>
      <c r="I101" s="45"/>
      <c r="J101" s="46"/>
      <c r="K101" s="45"/>
      <c r="L101" s="46"/>
      <c r="M101" s="47"/>
      <c r="N101" s="46"/>
      <c r="O101" s="45"/>
      <c r="P101" s="46"/>
      <c r="Q101" s="47"/>
      <c r="R101" s="48"/>
      <c r="S101" s="91"/>
      <c r="T101" s="46">
        <v>2</v>
      </c>
      <c r="U101" s="47">
        <v>0</v>
      </c>
      <c r="V101" s="45"/>
      <c r="W101" s="45"/>
      <c r="X101" s="52">
        <v>3</v>
      </c>
      <c r="Y101" s="305"/>
    </row>
    <row r="102" spans="1:25" ht="12.75">
      <c r="A102" s="409"/>
      <c r="B102" s="410"/>
      <c r="C102" s="411"/>
      <c r="D102" s="90">
        <v>144</v>
      </c>
      <c r="E102" s="155" t="s">
        <v>192</v>
      </c>
      <c r="F102" s="208" t="s">
        <v>193</v>
      </c>
      <c r="G102" s="43" t="s">
        <v>21</v>
      </c>
      <c r="H102" s="45"/>
      <c r="I102" s="47"/>
      <c r="J102" s="91"/>
      <c r="K102" s="91"/>
      <c r="L102" s="46"/>
      <c r="M102" s="47"/>
      <c r="N102" s="46"/>
      <c r="O102" s="45"/>
      <c r="P102" s="46"/>
      <c r="Q102" s="47"/>
      <c r="R102" s="48"/>
      <c r="S102" s="91"/>
      <c r="T102" s="46">
        <v>2</v>
      </c>
      <c r="U102" s="47">
        <v>0</v>
      </c>
      <c r="V102" s="45"/>
      <c r="W102" s="45"/>
      <c r="X102" s="52">
        <v>3</v>
      </c>
      <c r="Y102" s="305">
        <v>38</v>
      </c>
    </row>
    <row r="103" spans="1:25" ht="12.75">
      <c r="A103" s="409"/>
      <c r="B103" s="410"/>
      <c r="C103" s="411"/>
      <c r="D103" s="80">
        <v>145</v>
      </c>
      <c r="E103" s="155" t="s">
        <v>194</v>
      </c>
      <c r="F103" s="208" t="s">
        <v>195</v>
      </c>
      <c r="G103" s="43" t="s">
        <v>21</v>
      </c>
      <c r="H103" s="45"/>
      <c r="I103" s="45"/>
      <c r="J103" s="46"/>
      <c r="K103" s="45"/>
      <c r="L103" s="46"/>
      <c r="M103" s="47"/>
      <c r="N103" s="46"/>
      <c r="O103" s="45"/>
      <c r="P103" s="46"/>
      <c r="Q103" s="47"/>
      <c r="R103" s="48"/>
      <c r="S103" s="91"/>
      <c r="T103" s="46">
        <v>2</v>
      </c>
      <c r="U103" s="47">
        <v>0</v>
      </c>
      <c r="V103" s="45"/>
      <c r="W103" s="45"/>
      <c r="X103" s="52">
        <v>3</v>
      </c>
      <c r="Y103" s="305">
        <v>128</v>
      </c>
    </row>
    <row r="104" spans="1:25" ht="12.75">
      <c r="A104" s="409"/>
      <c r="B104" s="410"/>
      <c r="C104" s="411"/>
      <c r="D104" s="90">
        <v>146</v>
      </c>
      <c r="E104" s="155" t="s">
        <v>147</v>
      </c>
      <c r="F104" s="208" t="s">
        <v>148</v>
      </c>
      <c r="G104" s="43" t="s">
        <v>21</v>
      </c>
      <c r="H104" s="45"/>
      <c r="I104" s="45"/>
      <c r="J104" s="46"/>
      <c r="K104" s="45"/>
      <c r="L104" s="46"/>
      <c r="M104" s="45"/>
      <c r="N104" s="46"/>
      <c r="O104" s="45"/>
      <c r="P104" s="46"/>
      <c r="Q104" s="45"/>
      <c r="R104" s="48"/>
      <c r="S104" s="91"/>
      <c r="T104" s="46">
        <v>2</v>
      </c>
      <c r="U104" s="47">
        <v>0</v>
      </c>
      <c r="V104" s="46"/>
      <c r="W104" s="45"/>
      <c r="X104" s="52">
        <v>3</v>
      </c>
      <c r="Y104" s="305"/>
    </row>
    <row r="105" spans="1:25" ht="12.75">
      <c r="A105" s="409"/>
      <c r="B105" s="410"/>
      <c r="C105" s="411"/>
      <c r="D105" s="80">
        <v>147</v>
      </c>
      <c r="E105" s="155" t="s">
        <v>53</v>
      </c>
      <c r="F105" s="208" t="s">
        <v>196</v>
      </c>
      <c r="G105" s="43" t="s">
        <v>21</v>
      </c>
      <c r="H105" s="45"/>
      <c r="I105" s="45"/>
      <c r="J105" s="46"/>
      <c r="K105" s="45"/>
      <c r="L105" s="46"/>
      <c r="M105" s="47"/>
      <c r="N105" s="46"/>
      <c r="O105" s="45"/>
      <c r="P105" s="46"/>
      <c r="Q105" s="47"/>
      <c r="R105" s="48"/>
      <c r="S105" s="91"/>
      <c r="T105" s="46"/>
      <c r="U105" s="47"/>
      <c r="V105" s="45">
        <v>2</v>
      </c>
      <c r="W105" s="45">
        <v>0</v>
      </c>
      <c r="X105" s="52">
        <v>3</v>
      </c>
      <c r="Y105" s="281">
        <v>142</v>
      </c>
    </row>
    <row r="106" spans="1:25" ht="12.75">
      <c r="A106" s="409"/>
      <c r="B106" s="410"/>
      <c r="C106" s="411"/>
      <c r="D106" s="90">
        <v>148</v>
      </c>
      <c r="E106" s="155" t="s">
        <v>197</v>
      </c>
      <c r="F106" s="208" t="s">
        <v>198</v>
      </c>
      <c r="G106" s="43" t="s">
        <v>21</v>
      </c>
      <c r="H106" s="45"/>
      <c r="I106" s="45"/>
      <c r="J106" s="46"/>
      <c r="K106" s="45"/>
      <c r="L106" s="46"/>
      <c r="M106" s="47"/>
      <c r="N106" s="46"/>
      <c r="O106" s="45"/>
      <c r="P106" s="46"/>
      <c r="Q106" s="47"/>
      <c r="R106" s="48"/>
      <c r="S106" s="91"/>
      <c r="T106" s="48"/>
      <c r="U106" s="92"/>
      <c r="V106" s="45">
        <v>2</v>
      </c>
      <c r="W106" s="45">
        <v>0</v>
      </c>
      <c r="X106" s="52">
        <v>3</v>
      </c>
      <c r="Y106" s="281">
        <v>127</v>
      </c>
    </row>
    <row r="107" spans="1:25" ht="12.75">
      <c r="A107" s="409"/>
      <c r="B107" s="410"/>
      <c r="C107" s="411"/>
      <c r="D107" s="80">
        <v>149</v>
      </c>
      <c r="E107" s="155" t="s">
        <v>199</v>
      </c>
      <c r="F107" s="208" t="s">
        <v>200</v>
      </c>
      <c r="G107" s="43" t="s">
        <v>21</v>
      </c>
      <c r="H107" s="45"/>
      <c r="I107" s="45"/>
      <c r="J107" s="46"/>
      <c r="K107" s="45"/>
      <c r="L107" s="46"/>
      <c r="M107" s="45"/>
      <c r="N107" s="46"/>
      <c r="O107" s="45"/>
      <c r="P107" s="46"/>
      <c r="Q107" s="45"/>
      <c r="R107" s="48"/>
      <c r="S107" s="91"/>
      <c r="T107" s="48"/>
      <c r="U107" s="92"/>
      <c r="V107" s="45">
        <v>2</v>
      </c>
      <c r="W107" s="45">
        <v>0</v>
      </c>
      <c r="X107" s="52">
        <v>3</v>
      </c>
      <c r="Y107" s="281">
        <v>145</v>
      </c>
    </row>
    <row r="108" spans="1:25" ht="12.75">
      <c r="A108" s="409"/>
      <c r="B108" s="410"/>
      <c r="C108" s="411"/>
      <c r="D108" s="90">
        <v>150</v>
      </c>
      <c r="E108" s="155" t="s">
        <v>201</v>
      </c>
      <c r="F108" s="229" t="s">
        <v>202</v>
      </c>
      <c r="G108" s="43" t="s">
        <v>21</v>
      </c>
      <c r="H108" s="45"/>
      <c r="I108" s="45"/>
      <c r="J108" s="131"/>
      <c r="K108" s="45"/>
      <c r="L108" s="46"/>
      <c r="M108" s="45"/>
      <c r="N108" s="46"/>
      <c r="O108" s="45"/>
      <c r="P108" s="46"/>
      <c r="Q108" s="45"/>
      <c r="R108" s="48"/>
      <c r="S108" s="91"/>
      <c r="T108" s="48"/>
      <c r="U108" s="92"/>
      <c r="V108" s="45">
        <v>2</v>
      </c>
      <c r="W108" s="45">
        <v>0</v>
      </c>
      <c r="X108" s="52">
        <v>3</v>
      </c>
      <c r="Y108" s="281">
        <v>39</v>
      </c>
    </row>
    <row r="109" spans="1:25" ht="12.75">
      <c r="A109" s="409"/>
      <c r="B109" s="410"/>
      <c r="C109" s="411"/>
      <c r="D109" s="80">
        <v>84</v>
      </c>
      <c r="E109" s="222" t="s">
        <v>267</v>
      </c>
      <c r="F109" s="300" t="s">
        <v>268</v>
      </c>
      <c r="G109" s="333" t="s">
        <v>18</v>
      </c>
      <c r="H109" s="334"/>
      <c r="I109" s="321"/>
      <c r="J109" s="320"/>
      <c r="K109" s="51"/>
      <c r="L109" s="50"/>
      <c r="M109" s="321"/>
      <c r="N109" s="320"/>
      <c r="O109" s="321"/>
      <c r="P109" s="320"/>
      <c r="Q109" s="321"/>
      <c r="R109" s="320"/>
      <c r="S109" s="321"/>
      <c r="T109" s="320">
        <v>2</v>
      </c>
      <c r="U109" s="321">
        <v>0</v>
      </c>
      <c r="V109" s="320"/>
      <c r="W109" s="333"/>
      <c r="X109" s="323">
        <v>3</v>
      </c>
      <c r="Y109" s="281"/>
    </row>
    <row r="110" spans="1:25" ht="12.75">
      <c r="A110" s="409"/>
      <c r="B110" s="410"/>
      <c r="C110" s="411"/>
      <c r="D110" s="90">
        <v>85</v>
      </c>
      <c r="E110" s="135" t="s">
        <v>357</v>
      </c>
      <c r="F110" s="301" t="s">
        <v>358</v>
      </c>
      <c r="G110" s="333" t="s">
        <v>18</v>
      </c>
      <c r="H110" s="334"/>
      <c r="I110" s="321"/>
      <c r="J110" s="320"/>
      <c r="K110" s="51"/>
      <c r="L110" s="50"/>
      <c r="M110" s="321"/>
      <c r="N110" s="320"/>
      <c r="O110" s="321"/>
      <c r="P110" s="320"/>
      <c r="Q110" s="321"/>
      <c r="R110" s="320"/>
      <c r="S110" s="335"/>
      <c r="T110" s="320"/>
      <c r="U110" s="321"/>
      <c r="V110" s="320">
        <v>2</v>
      </c>
      <c r="W110" s="333">
        <v>0</v>
      </c>
      <c r="X110" s="323">
        <v>3</v>
      </c>
      <c r="Y110" s="281"/>
    </row>
    <row r="111" spans="1:25" ht="12.75">
      <c r="A111" s="409"/>
      <c r="B111" s="410"/>
      <c r="C111" s="411"/>
      <c r="D111" s="80">
        <v>86</v>
      </c>
      <c r="E111" s="222" t="s">
        <v>269</v>
      </c>
      <c r="F111" s="302" t="s">
        <v>270</v>
      </c>
      <c r="G111" s="333" t="s">
        <v>18</v>
      </c>
      <c r="H111" s="334"/>
      <c r="I111" s="321"/>
      <c r="J111" s="320"/>
      <c r="K111" s="51"/>
      <c r="L111" s="50"/>
      <c r="M111" s="321"/>
      <c r="N111" s="320"/>
      <c r="O111" s="321"/>
      <c r="P111" s="320"/>
      <c r="Q111" s="321"/>
      <c r="R111" s="320"/>
      <c r="S111" s="321"/>
      <c r="T111" s="320">
        <v>2</v>
      </c>
      <c r="U111" s="321">
        <v>0</v>
      </c>
      <c r="V111" s="320"/>
      <c r="W111" s="333"/>
      <c r="X111" s="323">
        <v>3</v>
      </c>
      <c r="Y111" s="281"/>
    </row>
    <row r="112" spans="1:25" ht="12.75">
      <c r="A112" s="409"/>
      <c r="B112" s="410"/>
      <c r="C112" s="411"/>
      <c r="D112" s="90">
        <v>87</v>
      </c>
      <c r="E112" s="222" t="s">
        <v>271</v>
      </c>
      <c r="F112" s="302" t="s">
        <v>272</v>
      </c>
      <c r="G112" s="333" t="s">
        <v>18</v>
      </c>
      <c r="H112" s="334"/>
      <c r="I112" s="321"/>
      <c r="J112" s="320"/>
      <c r="K112" s="51"/>
      <c r="L112" s="50"/>
      <c r="M112" s="321"/>
      <c r="N112" s="320"/>
      <c r="O112" s="321"/>
      <c r="P112" s="320"/>
      <c r="Q112" s="321"/>
      <c r="R112" s="320"/>
      <c r="S112" s="335"/>
      <c r="T112" s="320"/>
      <c r="U112" s="321"/>
      <c r="V112" s="320">
        <v>2</v>
      </c>
      <c r="W112" s="333">
        <v>0</v>
      </c>
      <c r="X112" s="323">
        <v>3</v>
      </c>
      <c r="Y112" s="281"/>
    </row>
    <row r="113" spans="1:25" ht="12.75">
      <c r="A113" s="409"/>
      <c r="B113" s="410"/>
      <c r="C113" s="411"/>
      <c r="D113" s="80">
        <v>88</v>
      </c>
      <c r="E113" s="222" t="s">
        <v>273</v>
      </c>
      <c r="F113" s="303" t="s">
        <v>274</v>
      </c>
      <c r="G113" s="333" t="s">
        <v>275</v>
      </c>
      <c r="H113" s="334"/>
      <c r="I113" s="321"/>
      <c r="J113" s="320"/>
      <c r="K113" s="51"/>
      <c r="L113" s="50"/>
      <c r="M113" s="321"/>
      <c r="N113" s="320"/>
      <c r="O113" s="321"/>
      <c r="P113" s="320"/>
      <c r="Q113" s="321"/>
      <c r="R113" s="320"/>
      <c r="S113" s="321"/>
      <c r="T113" s="320">
        <v>2</v>
      </c>
      <c r="U113" s="321">
        <v>0</v>
      </c>
      <c r="V113" s="320"/>
      <c r="W113" s="333"/>
      <c r="X113" s="323">
        <v>3</v>
      </c>
      <c r="Y113" s="281"/>
    </row>
    <row r="114" spans="1:25" ht="12.75">
      <c r="A114" s="409"/>
      <c r="B114" s="410"/>
      <c r="C114" s="411"/>
      <c r="D114" s="90">
        <v>89</v>
      </c>
      <c r="E114" s="222" t="s">
        <v>276</v>
      </c>
      <c r="F114" s="303" t="s">
        <v>277</v>
      </c>
      <c r="G114" s="333" t="s">
        <v>21</v>
      </c>
      <c r="H114" s="334"/>
      <c r="I114" s="321"/>
      <c r="J114" s="320"/>
      <c r="K114" s="51"/>
      <c r="L114" s="50"/>
      <c r="M114" s="321"/>
      <c r="N114" s="320"/>
      <c r="O114" s="321"/>
      <c r="P114" s="320"/>
      <c r="Q114" s="321"/>
      <c r="R114" s="320"/>
      <c r="S114" s="335"/>
      <c r="T114" s="320"/>
      <c r="U114" s="321"/>
      <c r="V114" s="320">
        <v>2</v>
      </c>
      <c r="W114" s="333">
        <v>0</v>
      </c>
      <c r="X114" s="323">
        <v>3</v>
      </c>
      <c r="Y114" s="281"/>
    </row>
    <row r="115" spans="1:25" ht="12.75">
      <c r="A115" s="409"/>
      <c r="B115" s="410"/>
      <c r="C115" s="411"/>
      <c r="D115" s="80">
        <v>90</v>
      </c>
      <c r="E115" s="222" t="s">
        <v>57</v>
      </c>
      <c r="F115" s="303" t="s">
        <v>278</v>
      </c>
      <c r="G115" s="333" t="s">
        <v>21</v>
      </c>
      <c r="H115" s="334"/>
      <c r="I115" s="321"/>
      <c r="J115" s="320"/>
      <c r="K115" s="51"/>
      <c r="L115" s="50"/>
      <c r="M115" s="321"/>
      <c r="N115" s="320"/>
      <c r="O115" s="321"/>
      <c r="P115" s="320"/>
      <c r="Q115" s="321"/>
      <c r="R115" s="320"/>
      <c r="S115" s="321"/>
      <c r="T115" s="320">
        <v>2</v>
      </c>
      <c r="U115" s="321">
        <v>0</v>
      </c>
      <c r="V115" s="320"/>
      <c r="W115" s="333"/>
      <c r="X115" s="323">
        <v>3</v>
      </c>
      <c r="Y115" s="281"/>
    </row>
    <row r="116" spans="1:25" ht="12.75">
      <c r="A116" s="409"/>
      <c r="B116" s="410"/>
      <c r="C116" s="411"/>
      <c r="D116" s="90">
        <v>91</v>
      </c>
      <c r="E116" s="222" t="s">
        <v>279</v>
      </c>
      <c r="F116" s="303" t="s">
        <v>280</v>
      </c>
      <c r="G116" s="333" t="s">
        <v>18</v>
      </c>
      <c r="H116" s="334"/>
      <c r="I116" s="321"/>
      <c r="J116" s="320"/>
      <c r="K116" s="51"/>
      <c r="L116" s="50"/>
      <c r="M116" s="321"/>
      <c r="N116" s="320"/>
      <c r="O116" s="321"/>
      <c r="P116" s="320"/>
      <c r="Q116" s="321"/>
      <c r="R116" s="320"/>
      <c r="S116" s="321"/>
      <c r="T116" s="320">
        <v>2</v>
      </c>
      <c r="U116" s="321">
        <v>0</v>
      </c>
      <c r="V116" s="320"/>
      <c r="W116" s="333"/>
      <c r="X116" s="323">
        <v>3</v>
      </c>
      <c r="Y116" s="281"/>
    </row>
    <row r="117" spans="1:25" ht="12.75">
      <c r="A117" s="409"/>
      <c r="B117" s="410"/>
      <c r="C117" s="411"/>
      <c r="D117" s="80">
        <v>92</v>
      </c>
      <c r="E117" s="298" t="s">
        <v>281</v>
      </c>
      <c r="F117" s="303" t="s">
        <v>282</v>
      </c>
      <c r="G117" s="325" t="s">
        <v>18</v>
      </c>
      <c r="H117" s="334"/>
      <c r="I117" s="321"/>
      <c r="J117" s="320"/>
      <c r="K117" s="51"/>
      <c r="L117" s="50"/>
      <c r="M117" s="321"/>
      <c r="N117" s="320"/>
      <c r="O117" s="321"/>
      <c r="P117" s="320"/>
      <c r="Q117" s="321"/>
      <c r="R117" s="320"/>
      <c r="S117" s="321"/>
      <c r="T117" s="320">
        <v>2</v>
      </c>
      <c r="U117" s="321">
        <v>0</v>
      </c>
      <c r="V117" s="320"/>
      <c r="W117" s="333"/>
      <c r="X117" s="323">
        <v>3</v>
      </c>
      <c r="Y117" s="281"/>
    </row>
    <row r="118" spans="1:25" ht="12.75">
      <c r="A118" s="409"/>
      <c r="B118" s="410"/>
      <c r="C118" s="411"/>
      <c r="D118" s="90">
        <v>93</v>
      </c>
      <c r="E118" s="298" t="s">
        <v>283</v>
      </c>
      <c r="F118" s="303" t="s">
        <v>284</v>
      </c>
      <c r="G118" s="325" t="s">
        <v>18</v>
      </c>
      <c r="H118" s="334"/>
      <c r="I118" s="321"/>
      <c r="J118" s="320"/>
      <c r="K118" s="51"/>
      <c r="L118" s="50"/>
      <c r="M118" s="321"/>
      <c r="N118" s="320"/>
      <c r="O118" s="321"/>
      <c r="P118" s="320"/>
      <c r="Q118" s="321"/>
      <c r="R118" s="320"/>
      <c r="S118" s="335"/>
      <c r="T118" s="320"/>
      <c r="U118" s="321"/>
      <c r="V118" s="320">
        <v>2</v>
      </c>
      <c r="W118" s="333">
        <v>0</v>
      </c>
      <c r="X118" s="323">
        <v>3</v>
      </c>
      <c r="Y118" s="281"/>
    </row>
    <row r="119" spans="1:25" ht="12.75">
      <c r="A119" s="409"/>
      <c r="B119" s="410"/>
      <c r="C119" s="411"/>
      <c r="D119" s="80">
        <v>94</v>
      </c>
      <c r="E119" s="222" t="s">
        <v>285</v>
      </c>
      <c r="F119" s="303" t="s">
        <v>286</v>
      </c>
      <c r="G119" s="333" t="s">
        <v>18</v>
      </c>
      <c r="H119" s="334"/>
      <c r="I119" s="321"/>
      <c r="J119" s="320"/>
      <c r="K119" s="51"/>
      <c r="L119" s="50"/>
      <c r="M119" s="321"/>
      <c r="N119" s="320"/>
      <c r="O119" s="321"/>
      <c r="P119" s="320"/>
      <c r="Q119" s="321"/>
      <c r="R119" s="320"/>
      <c r="S119" s="321"/>
      <c r="T119" s="320">
        <v>3</v>
      </c>
      <c r="U119" s="321">
        <v>0</v>
      </c>
      <c r="V119" s="320"/>
      <c r="W119" s="333"/>
      <c r="X119" s="323">
        <v>3</v>
      </c>
      <c r="Y119" s="281"/>
    </row>
    <row r="120" spans="1:25" ht="22.5">
      <c r="A120" s="409"/>
      <c r="B120" s="410"/>
      <c r="C120" s="411"/>
      <c r="D120" s="90">
        <v>95</v>
      </c>
      <c r="E120" s="222" t="s">
        <v>287</v>
      </c>
      <c r="F120" s="303" t="s">
        <v>288</v>
      </c>
      <c r="G120" s="333" t="s">
        <v>18</v>
      </c>
      <c r="H120" s="334"/>
      <c r="I120" s="321"/>
      <c r="J120" s="320"/>
      <c r="K120" s="51"/>
      <c r="L120" s="50"/>
      <c r="M120" s="321"/>
      <c r="N120" s="320"/>
      <c r="O120" s="321"/>
      <c r="P120" s="320"/>
      <c r="Q120" s="321"/>
      <c r="R120" s="320"/>
      <c r="S120" s="335"/>
      <c r="T120" s="320"/>
      <c r="U120" s="321"/>
      <c r="V120" s="320">
        <v>2</v>
      </c>
      <c r="W120" s="333">
        <v>0</v>
      </c>
      <c r="X120" s="323">
        <v>3</v>
      </c>
      <c r="Y120" s="281"/>
    </row>
    <row r="121" spans="1:25" ht="12.75">
      <c r="A121" s="409"/>
      <c r="B121" s="410"/>
      <c r="C121" s="411"/>
      <c r="D121" s="80">
        <v>96</v>
      </c>
      <c r="E121" s="222" t="s">
        <v>49</v>
      </c>
      <c r="F121" s="303" t="s">
        <v>289</v>
      </c>
      <c r="G121" s="333" t="s">
        <v>18</v>
      </c>
      <c r="H121" s="334"/>
      <c r="I121" s="321"/>
      <c r="J121" s="320"/>
      <c r="K121" s="51"/>
      <c r="L121" s="50"/>
      <c r="M121" s="321"/>
      <c r="N121" s="320"/>
      <c r="O121" s="321"/>
      <c r="P121" s="320"/>
      <c r="Q121" s="321"/>
      <c r="R121" s="320"/>
      <c r="S121" s="321"/>
      <c r="T121" s="320">
        <v>2</v>
      </c>
      <c r="U121" s="321">
        <v>0</v>
      </c>
      <c r="V121" s="320"/>
      <c r="W121" s="333"/>
      <c r="X121" s="323">
        <v>3</v>
      </c>
      <c r="Y121" s="281"/>
    </row>
    <row r="122" spans="1:25" ht="12.75">
      <c r="A122" s="409"/>
      <c r="B122" s="410"/>
      <c r="C122" s="411"/>
      <c r="D122" s="90">
        <v>97</v>
      </c>
      <c r="E122" s="135" t="s">
        <v>290</v>
      </c>
      <c r="F122" s="303" t="s">
        <v>291</v>
      </c>
      <c r="G122" s="336" t="s">
        <v>18</v>
      </c>
      <c r="H122" s="334"/>
      <c r="I122" s="321"/>
      <c r="J122" s="320"/>
      <c r="K122" s="51"/>
      <c r="L122" s="50"/>
      <c r="M122" s="321"/>
      <c r="N122" s="320"/>
      <c r="O122" s="321"/>
      <c r="P122" s="320"/>
      <c r="Q122" s="321"/>
      <c r="R122" s="320"/>
      <c r="S122" s="321"/>
      <c r="T122" s="320">
        <v>2</v>
      </c>
      <c r="U122" s="321">
        <v>0</v>
      </c>
      <c r="V122" s="320"/>
      <c r="W122" s="333"/>
      <c r="X122" s="323">
        <v>3</v>
      </c>
      <c r="Y122" s="281"/>
    </row>
    <row r="123" spans="1:25" ht="12.75">
      <c r="A123" s="409"/>
      <c r="B123" s="410"/>
      <c r="C123" s="411"/>
      <c r="D123" s="80">
        <v>98</v>
      </c>
      <c r="E123" s="222" t="s">
        <v>292</v>
      </c>
      <c r="F123" s="303" t="s">
        <v>293</v>
      </c>
      <c r="G123" s="333" t="s">
        <v>21</v>
      </c>
      <c r="H123" s="334"/>
      <c r="I123" s="321"/>
      <c r="J123" s="320"/>
      <c r="K123" s="51"/>
      <c r="L123" s="50"/>
      <c r="M123" s="321"/>
      <c r="N123" s="320"/>
      <c r="O123" s="321"/>
      <c r="P123" s="320"/>
      <c r="Q123" s="321"/>
      <c r="R123" s="320"/>
      <c r="S123" s="321"/>
      <c r="T123" s="320">
        <v>2</v>
      </c>
      <c r="U123" s="321">
        <v>0</v>
      </c>
      <c r="V123" s="320"/>
      <c r="W123" s="333"/>
      <c r="X123" s="323">
        <v>3</v>
      </c>
      <c r="Y123" s="281"/>
    </row>
    <row r="124" spans="1:25" ht="12.75">
      <c r="A124" s="409"/>
      <c r="B124" s="410"/>
      <c r="C124" s="411"/>
      <c r="D124" s="90">
        <v>99</v>
      </c>
      <c r="E124" s="222" t="s">
        <v>294</v>
      </c>
      <c r="F124" s="303" t="s">
        <v>295</v>
      </c>
      <c r="G124" s="333" t="s">
        <v>21</v>
      </c>
      <c r="H124" s="334"/>
      <c r="I124" s="321"/>
      <c r="J124" s="320"/>
      <c r="K124" s="51"/>
      <c r="L124" s="50"/>
      <c r="M124" s="321"/>
      <c r="N124" s="320"/>
      <c r="O124" s="321"/>
      <c r="P124" s="320"/>
      <c r="Q124" s="321"/>
      <c r="R124" s="320"/>
      <c r="S124" s="321"/>
      <c r="T124" s="320">
        <v>2</v>
      </c>
      <c r="U124" s="321">
        <v>0</v>
      </c>
      <c r="V124" s="320"/>
      <c r="W124" s="333"/>
      <c r="X124" s="323">
        <v>3</v>
      </c>
      <c r="Y124" s="281"/>
    </row>
    <row r="125" spans="1:25" ht="12.75">
      <c r="A125" s="409"/>
      <c r="B125" s="410"/>
      <c r="C125" s="411"/>
      <c r="D125" s="80">
        <v>100</v>
      </c>
      <c r="E125" s="222" t="s">
        <v>296</v>
      </c>
      <c r="F125" s="303" t="s">
        <v>297</v>
      </c>
      <c r="G125" s="333" t="s">
        <v>21</v>
      </c>
      <c r="H125" s="334"/>
      <c r="I125" s="321"/>
      <c r="J125" s="320"/>
      <c r="K125" s="51"/>
      <c r="L125" s="50"/>
      <c r="M125" s="321"/>
      <c r="N125" s="320"/>
      <c r="O125" s="321"/>
      <c r="P125" s="320"/>
      <c r="Q125" s="321"/>
      <c r="R125" s="320"/>
      <c r="S125" s="51"/>
      <c r="T125" s="320"/>
      <c r="U125" s="321"/>
      <c r="V125" s="320">
        <v>2</v>
      </c>
      <c r="W125" s="333">
        <v>0</v>
      </c>
      <c r="X125" s="323">
        <v>3</v>
      </c>
      <c r="Y125" s="281"/>
    </row>
    <row r="126" spans="1:25" ht="12.75">
      <c r="A126" s="409"/>
      <c r="B126" s="410"/>
      <c r="C126" s="411"/>
      <c r="D126" s="90">
        <v>101</v>
      </c>
      <c r="E126" s="222" t="s">
        <v>298</v>
      </c>
      <c r="F126" s="303" t="s">
        <v>299</v>
      </c>
      <c r="G126" s="333" t="s">
        <v>21</v>
      </c>
      <c r="H126" s="334"/>
      <c r="I126" s="321"/>
      <c r="J126" s="320"/>
      <c r="K126" s="51"/>
      <c r="L126" s="50"/>
      <c r="M126" s="321"/>
      <c r="N126" s="320"/>
      <c r="O126" s="321"/>
      <c r="P126" s="320"/>
      <c r="Q126" s="321"/>
      <c r="R126" s="320"/>
      <c r="S126" s="335"/>
      <c r="T126" s="320"/>
      <c r="U126" s="321"/>
      <c r="V126" s="320">
        <v>2</v>
      </c>
      <c r="W126" s="333">
        <v>0</v>
      </c>
      <c r="X126" s="323">
        <v>3</v>
      </c>
      <c r="Y126" s="281"/>
    </row>
    <row r="127" spans="1:25" ht="22.5">
      <c r="A127" s="409"/>
      <c r="B127" s="410"/>
      <c r="C127" s="411"/>
      <c r="D127" s="80">
        <v>102</v>
      </c>
      <c r="E127" s="222" t="s">
        <v>300</v>
      </c>
      <c r="F127" s="303" t="s">
        <v>301</v>
      </c>
      <c r="G127" s="333" t="s">
        <v>18</v>
      </c>
      <c r="H127" s="334"/>
      <c r="I127" s="321"/>
      <c r="J127" s="320"/>
      <c r="K127" s="51"/>
      <c r="L127" s="50"/>
      <c r="M127" s="321"/>
      <c r="N127" s="320"/>
      <c r="O127" s="321"/>
      <c r="P127" s="320"/>
      <c r="Q127" s="321"/>
      <c r="R127" s="320"/>
      <c r="S127" s="321"/>
      <c r="T127" s="320">
        <v>3</v>
      </c>
      <c r="U127" s="321">
        <v>0</v>
      </c>
      <c r="V127" s="320"/>
      <c r="W127" s="333"/>
      <c r="X127" s="323">
        <v>3</v>
      </c>
      <c r="Y127" s="281"/>
    </row>
    <row r="128" spans="1:25" ht="12.75">
      <c r="A128" s="409"/>
      <c r="B128" s="410"/>
      <c r="C128" s="411"/>
      <c r="D128" s="90">
        <v>103</v>
      </c>
      <c r="E128" s="222" t="s">
        <v>302</v>
      </c>
      <c r="F128" s="303" t="s">
        <v>303</v>
      </c>
      <c r="G128" s="333" t="s">
        <v>18</v>
      </c>
      <c r="H128" s="334"/>
      <c r="I128" s="321"/>
      <c r="J128" s="320"/>
      <c r="K128" s="51"/>
      <c r="L128" s="50"/>
      <c r="M128" s="321"/>
      <c r="N128" s="320"/>
      <c r="O128" s="321"/>
      <c r="P128" s="320"/>
      <c r="Q128" s="321"/>
      <c r="R128" s="320"/>
      <c r="S128" s="321"/>
      <c r="T128" s="320">
        <v>3</v>
      </c>
      <c r="U128" s="321">
        <v>0</v>
      </c>
      <c r="V128" s="320"/>
      <c r="W128" s="333"/>
      <c r="X128" s="323">
        <v>3</v>
      </c>
      <c r="Y128" s="281"/>
    </row>
    <row r="129" spans="1:25" ht="12.75">
      <c r="A129" s="409"/>
      <c r="B129" s="410"/>
      <c r="C129" s="411"/>
      <c r="D129" s="80">
        <v>104</v>
      </c>
      <c r="E129" s="222" t="s">
        <v>304</v>
      </c>
      <c r="F129" s="302" t="s">
        <v>305</v>
      </c>
      <c r="G129" s="333" t="s">
        <v>18</v>
      </c>
      <c r="H129" s="334"/>
      <c r="I129" s="321"/>
      <c r="J129" s="320"/>
      <c r="K129" s="51"/>
      <c r="L129" s="50"/>
      <c r="M129" s="321"/>
      <c r="N129" s="320"/>
      <c r="O129" s="321"/>
      <c r="P129" s="320"/>
      <c r="Q129" s="321"/>
      <c r="R129" s="320"/>
      <c r="S129" s="321"/>
      <c r="T129" s="320">
        <v>2</v>
      </c>
      <c r="U129" s="321">
        <v>0</v>
      </c>
      <c r="V129" s="320"/>
      <c r="W129" s="333"/>
      <c r="X129" s="323">
        <v>3</v>
      </c>
      <c r="Y129" s="281"/>
    </row>
    <row r="130" spans="1:25" ht="12.75">
      <c r="A130" s="409"/>
      <c r="B130" s="410"/>
      <c r="C130" s="411"/>
      <c r="D130" s="90">
        <v>105</v>
      </c>
      <c r="E130" s="222" t="s">
        <v>306</v>
      </c>
      <c r="F130" s="303" t="s">
        <v>307</v>
      </c>
      <c r="G130" s="333" t="s">
        <v>18</v>
      </c>
      <c r="H130" s="334"/>
      <c r="I130" s="321"/>
      <c r="J130" s="320"/>
      <c r="K130" s="51"/>
      <c r="L130" s="50"/>
      <c r="M130" s="321"/>
      <c r="N130" s="320"/>
      <c r="O130" s="321"/>
      <c r="P130" s="320"/>
      <c r="Q130" s="321"/>
      <c r="R130" s="320"/>
      <c r="S130" s="321"/>
      <c r="T130" s="320">
        <v>2</v>
      </c>
      <c r="U130" s="321">
        <v>0</v>
      </c>
      <c r="V130" s="320"/>
      <c r="W130" s="333"/>
      <c r="X130" s="323">
        <v>3</v>
      </c>
      <c r="Y130" s="281"/>
    </row>
    <row r="131" spans="1:25" ht="12.75">
      <c r="A131" s="409"/>
      <c r="B131" s="410"/>
      <c r="C131" s="411"/>
      <c r="D131" s="80">
        <v>106</v>
      </c>
      <c r="E131" s="222" t="s">
        <v>308</v>
      </c>
      <c r="F131" s="303" t="s">
        <v>309</v>
      </c>
      <c r="G131" s="333" t="s">
        <v>21</v>
      </c>
      <c r="H131" s="334"/>
      <c r="I131" s="321"/>
      <c r="J131" s="320"/>
      <c r="K131" s="51"/>
      <c r="L131" s="50"/>
      <c r="M131" s="321"/>
      <c r="N131" s="320"/>
      <c r="O131" s="321"/>
      <c r="P131" s="320"/>
      <c r="Q131" s="321"/>
      <c r="R131" s="320"/>
      <c r="S131" s="51"/>
      <c r="T131" s="320"/>
      <c r="U131" s="321"/>
      <c r="V131" s="320">
        <v>2</v>
      </c>
      <c r="W131" s="333">
        <v>0</v>
      </c>
      <c r="X131" s="323">
        <v>3</v>
      </c>
      <c r="Y131" s="281"/>
    </row>
    <row r="132" spans="1:25" ht="12.75">
      <c r="A132" s="409"/>
      <c r="B132" s="410"/>
      <c r="C132" s="411"/>
      <c r="D132" s="90">
        <v>107</v>
      </c>
      <c r="E132" s="222" t="s">
        <v>310</v>
      </c>
      <c r="F132" s="303" t="s">
        <v>311</v>
      </c>
      <c r="G132" s="333" t="s">
        <v>18</v>
      </c>
      <c r="H132" s="334"/>
      <c r="I132" s="321"/>
      <c r="J132" s="320"/>
      <c r="K132" s="51"/>
      <c r="L132" s="50"/>
      <c r="M132" s="321"/>
      <c r="N132" s="320"/>
      <c r="O132" s="321"/>
      <c r="P132" s="320"/>
      <c r="Q132" s="321"/>
      <c r="R132" s="320"/>
      <c r="S132" s="51"/>
      <c r="T132" s="320"/>
      <c r="U132" s="321"/>
      <c r="V132" s="320">
        <v>2</v>
      </c>
      <c r="W132" s="333">
        <v>0</v>
      </c>
      <c r="X132" s="323">
        <v>3</v>
      </c>
      <c r="Y132" s="281"/>
    </row>
    <row r="133" spans="1:25" ht="22.5">
      <c r="A133" s="409"/>
      <c r="B133" s="410"/>
      <c r="C133" s="411"/>
      <c r="D133" s="80">
        <v>108</v>
      </c>
      <c r="E133" s="222" t="s">
        <v>312</v>
      </c>
      <c r="F133" s="302" t="s">
        <v>313</v>
      </c>
      <c r="G133" s="45" t="s">
        <v>18</v>
      </c>
      <c r="H133" s="44"/>
      <c r="I133" s="47"/>
      <c r="J133" s="46"/>
      <c r="K133" s="51"/>
      <c r="L133" s="50"/>
      <c r="M133" s="47"/>
      <c r="N133" s="46"/>
      <c r="O133" s="47"/>
      <c r="P133" s="46"/>
      <c r="Q133" s="47"/>
      <c r="R133" s="46"/>
      <c r="S133" s="51"/>
      <c r="T133" s="46">
        <v>2</v>
      </c>
      <c r="U133" s="47">
        <v>0</v>
      </c>
      <c r="V133" s="46"/>
      <c r="W133" s="45"/>
      <c r="X133" s="52">
        <v>3</v>
      </c>
      <c r="Y133" s="281"/>
    </row>
    <row r="134" spans="1:25" ht="12.75">
      <c r="A134" s="409"/>
      <c r="B134" s="410"/>
      <c r="C134" s="411"/>
      <c r="D134" s="90">
        <v>109</v>
      </c>
      <c r="E134" s="222" t="s">
        <v>314</v>
      </c>
      <c r="F134" s="302" t="s">
        <v>315</v>
      </c>
      <c r="G134" s="333" t="s">
        <v>18</v>
      </c>
      <c r="H134" s="334"/>
      <c r="I134" s="321"/>
      <c r="J134" s="320"/>
      <c r="K134" s="51"/>
      <c r="L134" s="50"/>
      <c r="M134" s="321"/>
      <c r="N134" s="320"/>
      <c r="O134" s="321"/>
      <c r="P134" s="320"/>
      <c r="Q134" s="321"/>
      <c r="R134" s="320"/>
      <c r="S134" s="51"/>
      <c r="T134" s="320"/>
      <c r="U134" s="321"/>
      <c r="V134" s="320">
        <v>2</v>
      </c>
      <c r="W134" s="333">
        <v>0</v>
      </c>
      <c r="X134" s="323">
        <v>3</v>
      </c>
      <c r="Y134" s="281"/>
    </row>
    <row r="135" spans="1:25" ht="12.75">
      <c r="A135" s="409"/>
      <c r="B135" s="410"/>
      <c r="C135" s="411"/>
      <c r="D135" s="80">
        <v>110</v>
      </c>
      <c r="E135" s="222" t="s">
        <v>316</v>
      </c>
      <c r="F135" s="303" t="s">
        <v>317</v>
      </c>
      <c r="G135" s="333" t="s">
        <v>18</v>
      </c>
      <c r="H135" s="334"/>
      <c r="I135" s="321"/>
      <c r="J135" s="320"/>
      <c r="K135" s="51"/>
      <c r="L135" s="50"/>
      <c r="M135" s="321"/>
      <c r="N135" s="320"/>
      <c r="O135" s="321"/>
      <c r="P135" s="320"/>
      <c r="Q135" s="321"/>
      <c r="R135" s="320"/>
      <c r="S135" s="51"/>
      <c r="T135" s="320"/>
      <c r="U135" s="321"/>
      <c r="V135" s="320">
        <v>2</v>
      </c>
      <c r="W135" s="333">
        <v>0</v>
      </c>
      <c r="X135" s="323">
        <v>3</v>
      </c>
      <c r="Y135" s="281"/>
    </row>
    <row r="136" spans="1:25" ht="12.75">
      <c r="A136" s="409"/>
      <c r="B136" s="410"/>
      <c r="C136" s="411"/>
      <c r="D136" s="90">
        <v>111</v>
      </c>
      <c r="E136" s="222" t="s">
        <v>318</v>
      </c>
      <c r="F136" s="303" t="s">
        <v>319</v>
      </c>
      <c r="G136" s="333" t="s">
        <v>18</v>
      </c>
      <c r="H136" s="334"/>
      <c r="I136" s="321"/>
      <c r="J136" s="320"/>
      <c r="K136" s="51"/>
      <c r="L136" s="50"/>
      <c r="M136" s="321"/>
      <c r="N136" s="320"/>
      <c r="O136" s="321"/>
      <c r="P136" s="320"/>
      <c r="Q136" s="321"/>
      <c r="R136" s="320"/>
      <c r="S136" s="51"/>
      <c r="T136" s="320">
        <v>2</v>
      </c>
      <c r="U136" s="321">
        <v>0</v>
      </c>
      <c r="V136" s="320"/>
      <c r="W136" s="333"/>
      <c r="X136" s="323">
        <v>3</v>
      </c>
      <c r="Y136" s="281"/>
    </row>
    <row r="137" spans="1:25" ht="12.75">
      <c r="A137" s="409"/>
      <c r="B137" s="410"/>
      <c r="C137" s="411"/>
      <c r="D137" s="80">
        <v>112</v>
      </c>
      <c r="E137" s="222" t="s">
        <v>320</v>
      </c>
      <c r="F137" s="303" t="s">
        <v>321</v>
      </c>
      <c r="G137" s="333" t="s">
        <v>21</v>
      </c>
      <c r="H137" s="334"/>
      <c r="I137" s="321"/>
      <c r="J137" s="320"/>
      <c r="K137" s="51"/>
      <c r="L137" s="50"/>
      <c r="M137" s="321"/>
      <c r="N137" s="320"/>
      <c r="O137" s="321"/>
      <c r="P137" s="320"/>
      <c r="Q137" s="321"/>
      <c r="R137" s="320"/>
      <c r="S137" s="51"/>
      <c r="T137" s="320"/>
      <c r="U137" s="321"/>
      <c r="V137" s="320">
        <v>2</v>
      </c>
      <c r="W137" s="333">
        <v>0</v>
      </c>
      <c r="X137" s="323">
        <v>3</v>
      </c>
      <c r="Y137" s="281"/>
    </row>
    <row r="138" spans="1:25" ht="12.75">
      <c r="A138" s="409"/>
      <c r="B138" s="410"/>
      <c r="C138" s="411"/>
      <c r="D138" s="90">
        <v>113</v>
      </c>
      <c r="E138" s="222" t="s">
        <v>25</v>
      </c>
      <c r="F138" s="303" t="s">
        <v>322</v>
      </c>
      <c r="G138" s="333" t="s">
        <v>21</v>
      </c>
      <c r="H138" s="334"/>
      <c r="I138" s="321"/>
      <c r="J138" s="320"/>
      <c r="K138" s="51"/>
      <c r="L138" s="50"/>
      <c r="M138" s="321"/>
      <c r="N138" s="320"/>
      <c r="O138" s="321"/>
      <c r="P138" s="320"/>
      <c r="Q138" s="321"/>
      <c r="R138" s="320"/>
      <c r="S138" s="51"/>
      <c r="T138" s="320"/>
      <c r="U138" s="321"/>
      <c r="V138" s="320">
        <v>2</v>
      </c>
      <c r="W138" s="333">
        <v>0</v>
      </c>
      <c r="X138" s="323">
        <v>3</v>
      </c>
      <c r="Y138" s="281"/>
    </row>
    <row r="139" spans="1:25" ht="12.75">
      <c r="A139" s="409"/>
      <c r="B139" s="410"/>
      <c r="C139" s="411"/>
      <c r="D139" s="80">
        <v>114</v>
      </c>
      <c r="E139" s="222" t="s">
        <v>323</v>
      </c>
      <c r="F139" s="303" t="s">
        <v>324</v>
      </c>
      <c r="G139" s="333" t="s">
        <v>21</v>
      </c>
      <c r="H139" s="334"/>
      <c r="I139" s="321"/>
      <c r="J139" s="320"/>
      <c r="K139" s="51"/>
      <c r="L139" s="50"/>
      <c r="M139" s="321"/>
      <c r="N139" s="320"/>
      <c r="O139" s="321"/>
      <c r="P139" s="320"/>
      <c r="Q139" s="321"/>
      <c r="R139" s="320"/>
      <c r="S139" s="51"/>
      <c r="T139" s="320">
        <v>2</v>
      </c>
      <c r="U139" s="321">
        <v>0</v>
      </c>
      <c r="V139" s="320"/>
      <c r="W139" s="333"/>
      <c r="X139" s="323">
        <v>3</v>
      </c>
      <c r="Y139" s="281"/>
    </row>
    <row r="140" spans="1:25" ht="12.75">
      <c r="A140" s="409"/>
      <c r="B140" s="410"/>
      <c r="C140" s="411"/>
      <c r="D140" s="90">
        <v>115</v>
      </c>
      <c r="E140" s="222" t="s">
        <v>325</v>
      </c>
      <c r="F140" s="303" t="s">
        <v>326</v>
      </c>
      <c r="G140" s="333" t="s">
        <v>21</v>
      </c>
      <c r="H140" s="334"/>
      <c r="I140" s="321"/>
      <c r="J140" s="320"/>
      <c r="K140" s="51"/>
      <c r="L140" s="50"/>
      <c r="M140" s="321"/>
      <c r="N140" s="320"/>
      <c r="O140" s="321"/>
      <c r="P140" s="320"/>
      <c r="Q140" s="321"/>
      <c r="R140" s="320"/>
      <c r="S140" s="51"/>
      <c r="T140" s="320"/>
      <c r="U140" s="321"/>
      <c r="V140" s="320">
        <v>2</v>
      </c>
      <c r="W140" s="333">
        <v>0</v>
      </c>
      <c r="X140" s="323">
        <v>3</v>
      </c>
      <c r="Y140" s="281"/>
    </row>
    <row r="141" spans="1:25" ht="12.75">
      <c r="A141" s="409"/>
      <c r="B141" s="410"/>
      <c r="C141" s="411"/>
      <c r="D141" s="80">
        <v>116</v>
      </c>
      <c r="E141" s="222" t="s">
        <v>327</v>
      </c>
      <c r="F141" s="303" t="s">
        <v>328</v>
      </c>
      <c r="G141" s="333" t="s">
        <v>21</v>
      </c>
      <c r="H141" s="334"/>
      <c r="I141" s="321"/>
      <c r="J141" s="320"/>
      <c r="K141" s="51"/>
      <c r="L141" s="50"/>
      <c r="M141" s="321"/>
      <c r="N141" s="320"/>
      <c r="O141" s="321"/>
      <c r="P141" s="320"/>
      <c r="Q141" s="321"/>
      <c r="R141" s="320"/>
      <c r="S141" s="51"/>
      <c r="T141" s="320">
        <v>2</v>
      </c>
      <c r="U141" s="321">
        <v>0</v>
      </c>
      <c r="V141" s="320"/>
      <c r="W141" s="333"/>
      <c r="X141" s="323">
        <v>3</v>
      </c>
      <c r="Y141" s="281"/>
    </row>
    <row r="142" spans="1:25" ht="12.75">
      <c r="A142" s="409"/>
      <c r="B142" s="410"/>
      <c r="C142" s="411"/>
      <c r="D142" s="90">
        <v>117</v>
      </c>
      <c r="E142" s="222" t="s">
        <v>329</v>
      </c>
      <c r="F142" s="303" t="s">
        <v>330</v>
      </c>
      <c r="G142" s="333" t="s">
        <v>21</v>
      </c>
      <c r="H142" s="334"/>
      <c r="I142" s="321"/>
      <c r="J142" s="320"/>
      <c r="K142" s="51"/>
      <c r="L142" s="50"/>
      <c r="M142" s="321"/>
      <c r="N142" s="320"/>
      <c r="O142" s="321"/>
      <c r="P142" s="320"/>
      <c r="Q142" s="321"/>
      <c r="R142" s="320"/>
      <c r="S142" s="51"/>
      <c r="T142" s="320"/>
      <c r="U142" s="321"/>
      <c r="V142" s="320">
        <v>2</v>
      </c>
      <c r="W142" s="333">
        <v>0</v>
      </c>
      <c r="X142" s="323">
        <v>3</v>
      </c>
      <c r="Y142" s="281"/>
    </row>
    <row r="143" spans="1:25" ht="12.75">
      <c r="A143" s="409"/>
      <c r="B143" s="410"/>
      <c r="C143" s="411"/>
      <c r="D143" s="80">
        <v>118</v>
      </c>
      <c r="E143" s="222" t="s">
        <v>331</v>
      </c>
      <c r="F143" s="303" t="s">
        <v>332</v>
      </c>
      <c r="G143" s="333" t="s">
        <v>21</v>
      </c>
      <c r="H143" s="334"/>
      <c r="I143" s="321"/>
      <c r="J143" s="320"/>
      <c r="K143" s="51"/>
      <c r="L143" s="50"/>
      <c r="M143" s="321"/>
      <c r="N143" s="320"/>
      <c r="O143" s="321"/>
      <c r="P143" s="320"/>
      <c r="Q143" s="321"/>
      <c r="R143" s="320"/>
      <c r="S143" s="51"/>
      <c r="T143" s="320">
        <v>2</v>
      </c>
      <c r="U143" s="321">
        <v>0</v>
      </c>
      <c r="V143" s="320"/>
      <c r="W143" s="333"/>
      <c r="X143" s="323">
        <v>3</v>
      </c>
      <c r="Y143" s="281"/>
    </row>
    <row r="144" spans="1:25" ht="12.75">
      <c r="A144" s="409"/>
      <c r="B144" s="410"/>
      <c r="C144" s="411"/>
      <c r="D144" s="80">
        <v>119</v>
      </c>
      <c r="E144" s="222" t="s">
        <v>333</v>
      </c>
      <c r="F144" s="303" t="s">
        <v>334</v>
      </c>
      <c r="G144" s="333" t="s">
        <v>21</v>
      </c>
      <c r="H144" s="334"/>
      <c r="I144" s="321"/>
      <c r="J144" s="320"/>
      <c r="K144" s="51"/>
      <c r="L144" s="50"/>
      <c r="M144" s="321"/>
      <c r="N144" s="320"/>
      <c r="O144" s="321"/>
      <c r="P144" s="320"/>
      <c r="Q144" s="321"/>
      <c r="R144" s="320"/>
      <c r="S144" s="51"/>
      <c r="T144" s="320">
        <v>0</v>
      </c>
      <c r="U144" s="321">
        <v>4</v>
      </c>
      <c r="V144" s="320"/>
      <c r="W144" s="333"/>
      <c r="X144" s="323">
        <v>2</v>
      </c>
      <c r="Y144" s="281"/>
    </row>
    <row r="145" spans="1:25" ht="12.75">
      <c r="A145" s="409"/>
      <c r="B145" s="410"/>
      <c r="C145" s="411"/>
      <c r="D145" s="90">
        <v>120</v>
      </c>
      <c r="E145" s="237" t="s">
        <v>335</v>
      </c>
      <c r="F145" s="302" t="s">
        <v>336</v>
      </c>
      <c r="G145" s="337" t="s">
        <v>21</v>
      </c>
      <c r="H145" s="334"/>
      <c r="I145" s="321"/>
      <c r="J145" s="320"/>
      <c r="K145" s="321"/>
      <c r="L145" s="333"/>
      <c r="M145" s="321"/>
      <c r="N145" s="320"/>
      <c r="O145" s="321"/>
      <c r="P145" s="320"/>
      <c r="Q145" s="321"/>
      <c r="R145" s="320"/>
      <c r="S145" s="51"/>
      <c r="T145" s="324"/>
      <c r="U145" s="321"/>
      <c r="V145" s="320">
        <v>0</v>
      </c>
      <c r="W145" s="333">
        <v>4</v>
      </c>
      <c r="X145" s="323">
        <v>2</v>
      </c>
      <c r="Y145" s="281"/>
    </row>
    <row r="146" spans="1:25" ht="22.5">
      <c r="A146" s="409"/>
      <c r="B146" s="410"/>
      <c r="C146" s="411"/>
      <c r="D146" s="293">
        <v>121</v>
      </c>
      <c r="E146" s="299" t="s">
        <v>359</v>
      </c>
      <c r="F146" s="304" t="s">
        <v>347</v>
      </c>
      <c r="G146" s="322" t="s">
        <v>21</v>
      </c>
      <c r="H146" s="338"/>
      <c r="I146" s="325"/>
      <c r="J146" s="326"/>
      <c r="K146" s="339"/>
      <c r="L146" s="325"/>
      <c r="M146" s="325"/>
      <c r="N146" s="326"/>
      <c r="O146" s="339"/>
      <c r="P146" s="325"/>
      <c r="Q146" s="325"/>
      <c r="R146" s="326"/>
      <c r="S146" s="63"/>
      <c r="T146" s="50"/>
      <c r="U146" s="325"/>
      <c r="V146" s="326">
        <v>2</v>
      </c>
      <c r="W146" s="325">
        <v>0</v>
      </c>
      <c r="X146" s="328">
        <v>3</v>
      </c>
      <c r="Y146" s="281"/>
    </row>
    <row r="147" spans="1:25" ht="12.75">
      <c r="A147" s="409"/>
      <c r="B147" s="410"/>
      <c r="C147" s="411"/>
      <c r="D147" s="293">
        <v>122</v>
      </c>
      <c r="E147" s="155" t="s">
        <v>348</v>
      </c>
      <c r="F147" s="304" t="s">
        <v>349</v>
      </c>
      <c r="G147" s="322" t="s">
        <v>21</v>
      </c>
      <c r="H147" s="338"/>
      <c r="I147" s="325"/>
      <c r="J147" s="326"/>
      <c r="K147" s="339"/>
      <c r="L147" s="325"/>
      <c r="M147" s="325"/>
      <c r="N147" s="326"/>
      <c r="O147" s="339"/>
      <c r="P147" s="325"/>
      <c r="Q147" s="325"/>
      <c r="R147" s="326"/>
      <c r="S147" s="63"/>
      <c r="T147" s="50"/>
      <c r="U147" s="325"/>
      <c r="V147" s="326">
        <v>2</v>
      </c>
      <c r="W147" s="325">
        <v>0</v>
      </c>
      <c r="X147" s="328">
        <v>3</v>
      </c>
      <c r="Y147" s="281"/>
    </row>
    <row r="148" spans="1:25" ht="12.75">
      <c r="A148" s="409"/>
      <c r="B148" s="410"/>
      <c r="C148" s="411"/>
      <c r="D148" s="293">
        <v>123</v>
      </c>
      <c r="E148" s="155" t="s">
        <v>350</v>
      </c>
      <c r="F148" s="304" t="s">
        <v>351</v>
      </c>
      <c r="G148" s="322" t="s">
        <v>21</v>
      </c>
      <c r="H148" s="338"/>
      <c r="I148" s="325"/>
      <c r="J148" s="326"/>
      <c r="K148" s="339"/>
      <c r="L148" s="325"/>
      <c r="M148" s="325"/>
      <c r="N148" s="326"/>
      <c r="O148" s="339"/>
      <c r="P148" s="325"/>
      <c r="Q148" s="325"/>
      <c r="R148" s="326"/>
      <c r="S148" s="63"/>
      <c r="T148" s="50">
        <v>2</v>
      </c>
      <c r="U148" s="325">
        <v>0</v>
      </c>
      <c r="V148" s="326"/>
      <c r="W148" s="325"/>
      <c r="X148" s="328">
        <v>3</v>
      </c>
      <c r="Y148" s="281"/>
    </row>
    <row r="149" spans="1:25" ht="12.75">
      <c r="A149" s="409"/>
      <c r="B149" s="410"/>
      <c r="C149" s="411"/>
      <c r="D149" s="90">
        <v>124</v>
      </c>
      <c r="E149" s="155" t="s">
        <v>352</v>
      </c>
      <c r="F149" s="302" t="s">
        <v>353</v>
      </c>
      <c r="G149" s="322" t="s">
        <v>21</v>
      </c>
      <c r="H149" s="334"/>
      <c r="I149" s="333"/>
      <c r="J149" s="320"/>
      <c r="K149" s="321"/>
      <c r="L149" s="333"/>
      <c r="M149" s="333"/>
      <c r="N149" s="320"/>
      <c r="O149" s="321"/>
      <c r="P149" s="333"/>
      <c r="Q149" s="333"/>
      <c r="R149" s="320"/>
      <c r="S149" s="51"/>
      <c r="T149" s="50"/>
      <c r="U149" s="321"/>
      <c r="V149" s="326">
        <v>2</v>
      </c>
      <c r="W149" s="325">
        <v>0</v>
      </c>
      <c r="X149" s="328">
        <v>3</v>
      </c>
      <c r="Y149" s="281"/>
    </row>
    <row r="150" spans="1:25" ht="12.75">
      <c r="A150" s="409"/>
      <c r="B150" s="410"/>
      <c r="C150" s="411"/>
      <c r="D150" s="245">
        <v>125</v>
      </c>
      <c r="E150" s="317" t="s">
        <v>244</v>
      </c>
      <c r="F150" s="245" t="s">
        <v>245</v>
      </c>
      <c r="G150" s="43" t="s">
        <v>21</v>
      </c>
      <c r="H150" s="340"/>
      <c r="I150" s="340"/>
      <c r="J150" s="117"/>
      <c r="K150" s="118"/>
      <c r="L150" s="340"/>
      <c r="M150" s="340"/>
      <c r="N150" s="117"/>
      <c r="O150" s="118"/>
      <c r="P150" s="340"/>
      <c r="Q150" s="340"/>
      <c r="R150" s="117"/>
      <c r="S150" s="118"/>
      <c r="T150" s="340"/>
      <c r="U150" s="340"/>
      <c r="V150" s="46">
        <v>2</v>
      </c>
      <c r="W150" s="45">
        <v>0</v>
      </c>
      <c r="X150" s="79">
        <v>3</v>
      </c>
      <c r="Y150" s="245"/>
    </row>
    <row r="151" spans="1:25" ht="12.75">
      <c r="A151" s="409"/>
      <c r="B151" s="410"/>
      <c r="C151" s="411"/>
      <c r="D151" s="90">
        <v>126</v>
      </c>
      <c r="E151" s="314" t="s">
        <v>388</v>
      </c>
      <c r="F151" s="314" t="s">
        <v>391</v>
      </c>
      <c r="G151" s="79" t="s">
        <v>21</v>
      </c>
      <c r="H151" s="341"/>
      <c r="I151" s="340"/>
      <c r="J151" s="117"/>
      <c r="K151" s="118"/>
      <c r="L151" s="340"/>
      <c r="M151" s="340"/>
      <c r="N151" s="117"/>
      <c r="O151" s="118"/>
      <c r="P151" s="340"/>
      <c r="Q151" s="340"/>
      <c r="R151" s="117"/>
      <c r="S151" s="118"/>
      <c r="T151" s="340">
        <v>2</v>
      </c>
      <c r="U151" s="340">
        <v>0</v>
      </c>
      <c r="V151" s="77"/>
      <c r="W151" s="74"/>
      <c r="X151" s="79">
        <v>1</v>
      </c>
      <c r="Y151" s="314"/>
    </row>
    <row r="152" spans="1:25" ht="12.75">
      <c r="A152" s="409"/>
      <c r="B152" s="410"/>
      <c r="C152" s="411"/>
      <c r="D152" s="90">
        <v>127</v>
      </c>
      <c r="E152" s="245" t="s">
        <v>389</v>
      </c>
      <c r="F152" s="245" t="s">
        <v>392</v>
      </c>
      <c r="G152" s="52" t="s">
        <v>21</v>
      </c>
      <c r="H152" s="244"/>
      <c r="I152" s="91"/>
      <c r="J152" s="48"/>
      <c r="K152" s="92"/>
      <c r="L152" s="91"/>
      <c r="M152" s="91"/>
      <c r="N152" s="48"/>
      <c r="O152" s="92"/>
      <c r="P152" s="91"/>
      <c r="Q152" s="91"/>
      <c r="R152" s="48"/>
      <c r="S152" s="92"/>
      <c r="T152" s="91"/>
      <c r="U152" s="91"/>
      <c r="V152" s="46">
        <v>2</v>
      </c>
      <c r="W152" s="43">
        <v>0</v>
      </c>
      <c r="X152" s="52">
        <v>1</v>
      </c>
      <c r="Y152" s="245"/>
    </row>
    <row r="153" spans="1:25" ht="13.5" thickBot="1">
      <c r="A153" s="412"/>
      <c r="B153" s="413"/>
      <c r="C153" s="414"/>
      <c r="D153" s="103">
        <v>128</v>
      </c>
      <c r="E153" s="264" t="s">
        <v>390</v>
      </c>
      <c r="F153" s="264" t="s">
        <v>392</v>
      </c>
      <c r="G153" s="87" t="s">
        <v>21</v>
      </c>
      <c r="H153" s="342"/>
      <c r="I153" s="330"/>
      <c r="J153" s="97"/>
      <c r="K153" s="98"/>
      <c r="L153" s="330"/>
      <c r="M153" s="330"/>
      <c r="N153" s="97"/>
      <c r="O153" s="98"/>
      <c r="P153" s="330"/>
      <c r="Q153" s="330"/>
      <c r="R153" s="97"/>
      <c r="S153" s="98"/>
      <c r="T153" s="330">
        <v>2</v>
      </c>
      <c r="U153" s="330">
        <v>0</v>
      </c>
      <c r="V153" s="85"/>
      <c r="W153" s="82"/>
      <c r="X153" s="87">
        <v>1</v>
      </c>
      <c r="Y153" s="264"/>
    </row>
    <row r="154" spans="1:25" ht="5.25" customHeight="1">
      <c r="A154" s="8"/>
      <c r="B154" s="9"/>
      <c r="C154" s="9"/>
      <c r="D154" s="31"/>
      <c r="E154" s="135"/>
      <c r="F154" s="225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42"/>
      <c r="S154" s="143"/>
      <c r="T154" s="143"/>
      <c r="U154" s="143"/>
      <c r="V154" s="137"/>
      <c r="W154" s="137"/>
      <c r="X154" s="112"/>
      <c r="Y154" s="112"/>
    </row>
    <row r="155" spans="1:25" ht="5.25" customHeight="1">
      <c r="A155" s="8"/>
      <c r="B155" s="9"/>
      <c r="C155" s="9"/>
      <c r="D155" s="31"/>
      <c r="E155" s="135"/>
      <c r="F155" s="225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42"/>
      <c r="S155" s="143"/>
      <c r="T155" s="143"/>
      <c r="U155" s="143"/>
      <c r="V155" s="137"/>
      <c r="W155" s="137"/>
      <c r="X155" s="112"/>
      <c r="Y155" s="112"/>
    </row>
    <row r="156" spans="1:25" ht="5.25" customHeight="1">
      <c r="A156" s="8"/>
      <c r="B156" s="9"/>
      <c r="C156" s="9"/>
      <c r="D156" s="31"/>
      <c r="E156" s="135"/>
      <c r="F156" s="225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42"/>
      <c r="S156" s="143"/>
      <c r="T156" s="143"/>
      <c r="U156" s="143"/>
      <c r="V156" s="137"/>
      <c r="W156" s="137"/>
      <c r="X156" s="112"/>
      <c r="Y156" s="112"/>
    </row>
    <row r="157" spans="1:25" ht="13.5" customHeight="1" thickBot="1">
      <c r="A157" s="8"/>
      <c r="B157" s="9"/>
      <c r="C157" s="9"/>
      <c r="D157" s="31"/>
      <c r="E157" s="135"/>
      <c r="F157" s="225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42"/>
      <c r="S157" s="143"/>
      <c r="T157" s="143"/>
      <c r="U157" s="143"/>
      <c r="V157" s="137"/>
      <c r="W157" s="137"/>
      <c r="X157" s="112"/>
      <c r="Y157" s="112"/>
    </row>
    <row r="158" spans="1:25" ht="12.75">
      <c r="A158" s="386" t="s">
        <v>152</v>
      </c>
      <c r="B158" s="387"/>
      <c r="C158" s="387"/>
      <c r="D158" s="387"/>
      <c r="E158" s="387"/>
      <c r="F158" s="387"/>
      <c r="G158" s="387"/>
      <c r="H158" s="186">
        <f>H22+H33+H59+H80+H89</f>
        <v>13</v>
      </c>
      <c r="I158" s="188">
        <f>I22+I33+I59+I80+I89</f>
        <v>14</v>
      </c>
      <c r="J158" s="188">
        <f aca="true" t="shared" si="4" ref="J158:W158">J22+J33+J59+J80+J89</f>
        <v>14</v>
      </c>
      <c r="K158" s="188">
        <f t="shared" si="4"/>
        <v>13</v>
      </c>
      <c r="L158" s="188">
        <f t="shared" si="4"/>
        <v>12</v>
      </c>
      <c r="M158" s="188">
        <f t="shared" si="4"/>
        <v>15</v>
      </c>
      <c r="N158" s="188">
        <f t="shared" si="4"/>
        <v>13</v>
      </c>
      <c r="O158" s="188">
        <f t="shared" si="4"/>
        <v>13</v>
      </c>
      <c r="P158" s="188">
        <f t="shared" si="4"/>
        <v>11</v>
      </c>
      <c r="Q158" s="188">
        <f t="shared" si="4"/>
        <v>12</v>
      </c>
      <c r="R158" s="188">
        <f t="shared" si="4"/>
        <v>13</v>
      </c>
      <c r="S158" s="188">
        <f t="shared" si="4"/>
        <v>13</v>
      </c>
      <c r="T158" s="188">
        <f t="shared" si="4"/>
        <v>17</v>
      </c>
      <c r="U158" s="188">
        <f t="shared" si="4"/>
        <v>9</v>
      </c>
      <c r="V158" s="188">
        <f t="shared" si="4"/>
        <v>11</v>
      </c>
      <c r="W158" s="187">
        <f t="shared" si="4"/>
        <v>14</v>
      </c>
      <c r="X158" s="343">
        <f>SUM(H158:W158)</f>
        <v>207</v>
      </c>
      <c r="Y158" s="112"/>
    </row>
    <row r="159" spans="1:25" ht="13.5" thickBot="1">
      <c r="A159" s="388" t="s">
        <v>153</v>
      </c>
      <c r="B159" s="389"/>
      <c r="C159" s="389"/>
      <c r="D159" s="389"/>
      <c r="E159" s="389"/>
      <c r="F159" s="389"/>
      <c r="G159" s="389"/>
      <c r="H159" s="390">
        <f>H158+I158</f>
        <v>27</v>
      </c>
      <c r="I159" s="391"/>
      <c r="J159" s="378">
        <f>J158+K158</f>
        <v>27</v>
      </c>
      <c r="K159" s="379"/>
      <c r="L159" s="378">
        <f>L158+M158</f>
        <v>27</v>
      </c>
      <c r="M159" s="379"/>
      <c r="N159" s="378">
        <f>N158+O158</f>
        <v>26</v>
      </c>
      <c r="O159" s="385"/>
      <c r="P159" s="378">
        <f>P158+Q158</f>
        <v>23</v>
      </c>
      <c r="Q159" s="379"/>
      <c r="R159" s="378">
        <f>R158+S158</f>
        <v>26</v>
      </c>
      <c r="S159" s="379"/>
      <c r="T159" s="378">
        <f>T158+U158</f>
        <v>26</v>
      </c>
      <c r="U159" s="379"/>
      <c r="V159" s="378">
        <f>V158+W158</f>
        <v>25</v>
      </c>
      <c r="W159" s="379"/>
      <c r="X159" s="344">
        <f>SUM(H159:W159)</f>
        <v>207</v>
      </c>
      <c r="Y159" s="95"/>
    </row>
    <row r="160" spans="1:25" ht="5.25" customHeight="1" thickBot="1">
      <c r="A160" s="3"/>
      <c r="B160" s="3"/>
      <c r="C160" s="3"/>
      <c r="D160" s="3"/>
      <c r="E160" s="3"/>
      <c r="F160" s="5"/>
      <c r="G160" s="3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112"/>
      <c r="Y160" s="95"/>
    </row>
    <row r="161" spans="1:25" ht="13.5" thickBot="1">
      <c r="A161" s="380" t="s">
        <v>154</v>
      </c>
      <c r="B161" s="381"/>
      <c r="C161" s="381"/>
      <c r="D161" s="381"/>
      <c r="E161" s="381"/>
      <c r="F161" s="381"/>
      <c r="G161" s="382"/>
      <c r="H161" s="383">
        <v>30</v>
      </c>
      <c r="I161" s="384"/>
      <c r="J161" s="384">
        <v>30</v>
      </c>
      <c r="K161" s="384"/>
      <c r="L161" s="384">
        <v>29</v>
      </c>
      <c r="M161" s="384"/>
      <c r="N161" s="384">
        <v>27</v>
      </c>
      <c r="O161" s="384"/>
      <c r="P161" s="384">
        <v>30</v>
      </c>
      <c r="Q161" s="384"/>
      <c r="R161" s="369">
        <v>30</v>
      </c>
      <c r="S161" s="383"/>
      <c r="T161" s="369">
        <v>30</v>
      </c>
      <c r="U161" s="383"/>
      <c r="V161" s="369">
        <v>34</v>
      </c>
      <c r="W161" s="370"/>
      <c r="X161" s="345">
        <f>SUM(H161:W161)</f>
        <v>240</v>
      </c>
      <c r="Y161" s="95"/>
    </row>
    <row r="162" spans="1:25" ht="6" customHeight="1" thickBot="1">
      <c r="A162" s="133"/>
      <c r="B162" s="133"/>
      <c r="C162" s="4"/>
      <c r="D162" s="134"/>
      <c r="E162" s="89"/>
      <c r="F162" s="167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95"/>
    </row>
    <row r="163" spans="1:25" ht="12.75">
      <c r="A163" s="371" t="s">
        <v>50</v>
      </c>
      <c r="B163" s="372"/>
      <c r="C163" s="372"/>
      <c r="D163" s="372"/>
      <c r="E163" s="372"/>
      <c r="F163" s="372"/>
      <c r="G163" s="373"/>
      <c r="H163" s="374">
        <v>6</v>
      </c>
      <c r="I163" s="375"/>
      <c r="J163" s="375">
        <v>8</v>
      </c>
      <c r="K163" s="375"/>
      <c r="L163" s="375">
        <v>9</v>
      </c>
      <c r="M163" s="375"/>
      <c r="N163" s="375">
        <v>7</v>
      </c>
      <c r="O163" s="375"/>
      <c r="P163" s="375">
        <v>5</v>
      </c>
      <c r="Q163" s="375"/>
      <c r="R163" s="376">
        <v>7</v>
      </c>
      <c r="S163" s="374"/>
      <c r="T163" s="376">
        <v>5</v>
      </c>
      <c r="U163" s="374"/>
      <c r="V163" s="376">
        <v>3</v>
      </c>
      <c r="W163" s="377"/>
      <c r="X163" s="343">
        <f>SUM(H163:W163)</f>
        <v>50</v>
      </c>
      <c r="Y163" s="95"/>
    </row>
    <row r="164" spans="1:25" ht="13.5" thickBot="1">
      <c r="A164" s="366" t="s">
        <v>51</v>
      </c>
      <c r="B164" s="367"/>
      <c r="C164" s="367"/>
      <c r="D164" s="367"/>
      <c r="E164" s="367"/>
      <c r="F164" s="367"/>
      <c r="G164" s="368"/>
      <c r="H164" s="365">
        <v>2</v>
      </c>
      <c r="I164" s="364"/>
      <c r="J164" s="364">
        <v>1</v>
      </c>
      <c r="K164" s="364"/>
      <c r="L164" s="364">
        <v>0</v>
      </c>
      <c r="M164" s="364"/>
      <c r="N164" s="364">
        <v>1</v>
      </c>
      <c r="O164" s="364"/>
      <c r="P164" s="364">
        <v>2</v>
      </c>
      <c r="Q164" s="364"/>
      <c r="R164" s="362">
        <v>1</v>
      </c>
      <c r="S164" s="365"/>
      <c r="T164" s="362">
        <v>3</v>
      </c>
      <c r="U164" s="365"/>
      <c r="V164" s="362">
        <v>4</v>
      </c>
      <c r="W164" s="363"/>
      <c r="X164" s="344">
        <f>SUM(H164:W164)</f>
        <v>14</v>
      </c>
      <c r="Y164" s="95"/>
    </row>
    <row r="165" spans="1:25" ht="12.75">
      <c r="A165" s="5"/>
      <c r="B165" s="5"/>
      <c r="C165" s="5"/>
      <c r="D165" s="5"/>
      <c r="E165" s="5"/>
      <c r="F165" s="5"/>
      <c r="G165" s="5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95"/>
    </row>
    <row r="166" spans="1:28" ht="12.75">
      <c r="A166" s="5"/>
      <c r="B166" s="133" t="s">
        <v>259</v>
      </c>
      <c r="C166" s="5"/>
      <c r="D166" s="133"/>
      <c r="F166" s="133"/>
      <c r="G166" s="5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28" ht="12.75">
      <c r="A167" s="5"/>
      <c r="B167" s="5"/>
      <c r="C167" s="5"/>
      <c r="D167" s="133"/>
      <c r="E167" s="133"/>
      <c r="F167" s="133"/>
      <c r="G167" s="5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1:28" ht="12.75">
      <c r="A168" s="5"/>
      <c r="B168" s="96" t="s">
        <v>52</v>
      </c>
      <c r="C168" s="221"/>
      <c r="D168" s="221"/>
      <c r="E168" s="12"/>
      <c r="F168" s="5"/>
      <c r="G168" s="5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ht="12.75">
      <c r="A169" s="5"/>
      <c r="B169" s="6">
        <v>1</v>
      </c>
      <c r="C169" s="7" t="s">
        <v>203</v>
      </c>
      <c r="D169" s="10"/>
      <c r="F169" s="10"/>
      <c r="G169" s="7" t="s">
        <v>157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ht="12.75">
      <c r="A170" s="5"/>
      <c r="B170" s="6">
        <v>2</v>
      </c>
      <c r="C170" s="7" t="s">
        <v>158</v>
      </c>
      <c r="D170" s="10"/>
      <c r="F170" s="10"/>
      <c r="G170" s="7" t="s">
        <v>159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ht="12.75">
      <c r="F171" s="146"/>
    </row>
    <row r="172" spans="2:21" ht="12.75">
      <c r="B172" s="257" t="s">
        <v>372</v>
      </c>
      <c r="C172" s="258"/>
      <c r="D172" s="258"/>
      <c r="E172" s="259"/>
      <c r="F172" s="148"/>
      <c r="G172" s="260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</row>
    <row r="173" spans="2:21" ht="12.75">
      <c r="B173" s="259"/>
      <c r="C173" s="258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</row>
    <row r="174" spans="2:21" ht="12.75">
      <c r="B174" s="261" t="s">
        <v>393</v>
      </c>
      <c r="C174" s="258"/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</row>
    <row r="175" spans="2:21" ht="12.75">
      <c r="B175" s="259"/>
      <c r="C175" s="258"/>
      <c r="D175" s="258"/>
      <c r="E175" s="259"/>
      <c r="F175" s="148"/>
      <c r="G175" s="260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</row>
    <row r="176" spans="2:21" ht="12.75">
      <c r="B176" s="259"/>
      <c r="C176" s="258"/>
      <c r="D176" s="258"/>
      <c r="E176" s="259"/>
      <c r="F176" s="148"/>
      <c r="G176" s="260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</row>
    <row r="177" spans="2:21" ht="12.75">
      <c r="B177" s="259"/>
      <c r="C177" s="258"/>
      <c r="D177" s="258"/>
      <c r="E177" s="260" t="s">
        <v>370</v>
      </c>
      <c r="F177" s="260"/>
      <c r="G177" s="262"/>
      <c r="H177" s="260"/>
      <c r="I177" s="260"/>
      <c r="J177" s="260"/>
      <c r="K177" s="260"/>
      <c r="L177" s="260"/>
      <c r="M177" s="260"/>
      <c r="N177" s="260"/>
      <c r="O177" s="260" t="s">
        <v>338</v>
      </c>
      <c r="P177" s="260"/>
      <c r="Q177" s="260"/>
      <c r="R177" s="260"/>
      <c r="S177" s="260"/>
      <c r="T177" s="260"/>
      <c r="U177" s="259"/>
    </row>
    <row r="178" spans="2:21" ht="12.75">
      <c r="B178" s="259"/>
      <c r="C178" s="258"/>
      <c r="D178" s="258"/>
      <c r="E178" s="260" t="s">
        <v>211</v>
      </c>
      <c r="F178" s="260"/>
      <c r="G178" s="262"/>
      <c r="H178" s="260"/>
      <c r="I178" s="260"/>
      <c r="J178" s="260"/>
      <c r="K178" s="260"/>
      <c r="L178" s="260"/>
      <c r="M178" s="260"/>
      <c r="N178" s="260"/>
      <c r="O178" s="260" t="s">
        <v>247</v>
      </c>
      <c r="P178" s="260"/>
      <c r="Q178" s="260"/>
      <c r="R178" s="260"/>
      <c r="S178" s="260"/>
      <c r="T178" s="260"/>
      <c r="U178" s="259"/>
    </row>
    <row r="179" ht="12.75">
      <c r="F179" s="146"/>
    </row>
    <row r="180" ht="12.75">
      <c r="F180" s="146"/>
    </row>
  </sheetData>
  <sheetProtection/>
  <mergeCells count="106">
    <mergeCell ref="F1:K1"/>
    <mergeCell ref="F2:K2"/>
    <mergeCell ref="V60:W60"/>
    <mergeCell ref="N60:O60"/>
    <mergeCell ref="P60:Q60"/>
    <mergeCell ref="R60:S60"/>
    <mergeCell ref="T60:U60"/>
    <mergeCell ref="P6:Q6"/>
    <mergeCell ref="R6:S6"/>
    <mergeCell ref="A8:C23"/>
    <mergeCell ref="H34:I34"/>
    <mergeCell ref="J34:K34"/>
    <mergeCell ref="J23:K23"/>
    <mergeCell ref="A35:C60"/>
    <mergeCell ref="H60:I60"/>
    <mergeCell ref="J60:K60"/>
    <mergeCell ref="H23:I23"/>
    <mergeCell ref="F4:K4"/>
    <mergeCell ref="D93:Y93"/>
    <mergeCell ref="L5:O5"/>
    <mergeCell ref="T5:W5"/>
    <mergeCell ref="H6:I6"/>
    <mergeCell ref="J6:K6"/>
    <mergeCell ref="D5:D6"/>
    <mergeCell ref="H5:K5"/>
    <mergeCell ref="L60:M60"/>
    <mergeCell ref="L23:M23"/>
    <mergeCell ref="N23:O23"/>
    <mergeCell ref="P23:Q23"/>
    <mergeCell ref="L6:M6"/>
    <mergeCell ref="N6:O6"/>
    <mergeCell ref="A88:C90"/>
    <mergeCell ref="A83:C86"/>
    <mergeCell ref="A62:C81"/>
    <mergeCell ref="A24:C34"/>
    <mergeCell ref="A5:C6"/>
    <mergeCell ref="P34:Q34"/>
    <mergeCell ref="R34:S34"/>
    <mergeCell ref="V6:W6"/>
    <mergeCell ref="R23:S23"/>
    <mergeCell ref="T23:U23"/>
    <mergeCell ref="V23:W23"/>
    <mergeCell ref="T6:U6"/>
    <mergeCell ref="H81:I81"/>
    <mergeCell ref="J81:K81"/>
    <mergeCell ref="L81:M81"/>
    <mergeCell ref="N81:O81"/>
    <mergeCell ref="P81:Q81"/>
    <mergeCell ref="R81:S81"/>
    <mergeCell ref="J83:K83"/>
    <mergeCell ref="N84:O84"/>
    <mergeCell ref="R85:S85"/>
    <mergeCell ref="R86:S86"/>
    <mergeCell ref="T34:U34"/>
    <mergeCell ref="V34:W34"/>
    <mergeCell ref="T81:U81"/>
    <mergeCell ref="V81:W81"/>
    <mergeCell ref="L34:M34"/>
    <mergeCell ref="N34:O34"/>
    <mergeCell ref="T90:U90"/>
    <mergeCell ref="T159:U159"/>
    <mergeCell ref="V90:W90"/>
    <mergeCell ref="H90:I90"/>
    <mergeCell ref="J90:K90"/>
    <mergeCell ref="L90:M90"/>
    <mergeCell ref="N90:O90"/>
    <mergeCell ref="L159:M159"/>
    <mergeCell ref="N159:O159"/>
    <mergeCell ref="P159:Q159"/>
    <mergeCell ref="R159:S159"/>
    <mergeCell ref="P90:Q90"/>
    <mergeCell ref="R90:S90"/>
    <mergeCell ref="A91:F91"/>
    <mergeCell ref="A158:G158"/>
    <mergeCell ref="A159:G159"/>
    <mergeCell ref="H159:I159"/>
    <mergeCell ref="A93:C153"/>
    <mergeCell ref="J159:K159"/>
    <mergeCell ref="V159:W159"/>
    <mergeCell ref="A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N163:O163"/>
    <mergeCell ref="P163:Q163"/>
    <mergeCell ref="R163:S163"/>
    <mergeCell ref="T163:U163"/>
    <mergeCell ref="A163:G163"/>
    <mergeCell ref="H163:I163"/>
    <mergeCell ref="J163:K163"/>
    <mergeCell ref="L163:M163"/>
    <mergeCell ref="V163:W163"/>
    <mergeCell ref="A164:G164"/>
    <mergeCell ref="H164:I164"/>
    <mergeCell ref="J164:K164"/>
    <mergeCell ref="L164:M164"/>
    <mergeCell ref="V164:W164"/>
    <mergeCell ref="N164:O164"/>
    <mergeCell ref="P164:Q164"/>
    <mergeCell ref="R164:S164"/>
    <mergeCell ref="T164:U164"/>
  </mergeCells>
  <printOptions/>
  <pageMargins left="0.2755905511811024" right="0.2362204724409449" top="0.31496062992125984" bottom="0.4330708661417323" header="0.31496062992125984" footer="0.5118110236220472"/>
  <pageSetup horizontalDpi="600" verticalDpi="600" orientation="portrait" paperSize="9" r:id="rId1"/>
  <rowBreaks count="2" manualBreakCount="2">
    <brk id="6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DE-MFK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Duczár Sándor</dc:creator>
  <cp:keywords/>
  <dc:description/>
  <cp:lastModifiedBy>Dr. Vincze Szilvia</cp:lastModifiedBy>
  <cp:lastPrinted>2007-07-17T13:23:33Z</cp:lastPrinted>
  <dcterms:created xsi:type="dcterms:W3CDTF">2006-04-24T09:00:43Z</dcterms:created>
  <dcterms:modified xsi:type="dcterms:W3CDTF">2017-05-02T13:08:31Z</dcterms:modified>
  <cp:category/>
  <cp:version/>
  <cp:contentType/>
  <cp:contentStatus/>
</cp:coreProperties>
</file>